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орозова\Desktop\"/>
    </mc:Choice>
  </mc:AlternateContent>
  <bookViews>
    <workbookView xWindow="480" yWindow="15" windowWidth="13215" windowHeight="7875"/>
  </bookViews>
  <sheets>
    <sheet name="Лист1" sheetId="1" r:id="rId1"/>
    <sheet name="Лист2" sheetId="2" r:id="rId2"/>
    <sheet name="Лист3" sheetId="3" r:id="rId3"/>
  </sheets>
  <calcPr calcId="152511" iterate="1"/>
</workbook>
</file>

<file path=xl/calcChain.xml><?xml version="1.0" encoding="utf-8"?>
<calcChain xmlns="http://schemas.openxmlformats.org/spreadsheetml/2006/main">
  <c r="I8" i="1" l="1"/>
  <c r="G9" i="1"/>
  <c r="H9" i="1"/>
  <c r="I9" i="1"/>
  <c r="G10" i="1"/>
  <c r="H10" i="1"/>
  <c r="I10" i="1"/>
  <c r="G11" i="1"/>
  <c r="H11" i="1"/>
  <c r="I11" i="1"/>
  <c r="G12" i="1"/>
  <c r="G13" i="1"/>
  <c r="H13" i="1"/>
  <c r="I13" i="1"/>
  <c r="G14" i="1"/>
  <c r="H14" i="1"/>
  <c r="I14" i="1"/>
  <c r="G15" i="1"/>
  <c r="H15" i="1"/>
  <c r="I15" i="1"/>
  <c r="I16" i="1"/>
  <c r="G17" i="1"/>
  <c r="H17" i="1"/>
  <c r="I17" i="1"/>
  <c r="G18" i="1"/>
  <c r="H18" i="1"/>
  <c r="I18" i="1"/>
  <c r="G19" i="1"/>
  <c r="H19" i="1"/>
  <c r="I19" i="1"/>
  <c r="G20" i="1"/>
  <c r="G21" i="1"/>
  <c r="H21" i="1"/>
  <c r="I21" i="1"/>
  <c r="G22" i="1"/>
  <c r="G23" i="1"/>
  <c r="H23" i="1"/>
  <c r="I23" i="1"/>
  <c r="G24" i="1"/>
  <c r="G25" i="1"/>
  <c r="H25" i="1"/>
  <c r="I25" i="1"/>
  <c r="G26" i="1"/>
  <c r="I26" i="1"/>
  <c r="I27" i="1"/>
  <c r="G28" i="1"/>
  <c r="H28" i="1"/>
  <c r="I28" i="1"/>
  <c r="G29" i="1"/>
  <c r="H29" i="1"/>
  <c r="I29" i="1"/>
  <c r="G30" i="1"/>
  <c r="I30" i="1"/>
  <c r="G31" i="1"/>
  <c r="H31" i="1"/>
  <c r="I31" i="1"/>
  <c r="G32" i="1"/>
  <c r="H32" i="1"/>
  <c r="I32" i="1"/>
  <c r="G33" i="1"/>
  <c r="H33" i="1"/>
  <c r="I33" i="1"/>
  <c r="G34" i="1"/>
  <c r="I34" i="1"/>
  <c r="G35" i="1"/>
  <c r="H35" i="1"/>
  <c r="I35" i="1"/>
  <c r="G36" i="1"/>
  <c r="I36" i="1"/>
  <c r="G37" i="1"/>
  <c r="H37" i="1"/>
  <c r="I37" i="1"/>
  <c r="G38" i="1"/>
  <c r="I38" i="1"/>
  <c r="G39" i="1"/>
  <c r="I39" i="1"/>
  <c r="G40" i="1"/>
  <c r="H40" i="1"/>
  <c r="I40" i="1"/>
  <c r="G41" i="1"/>
  <c r="H41" i="1"/>
  <c r="I41" i="1"/>
  <c r="G42" i="1"/>
  <c r="H42" i="1"/>
  <c r="I42" i="1"/>
  <c r="G43" i="1"/>
  <c r="I43" i="1"/>
  <c r="G44" i="1"/>
  <c r="H44" i="1"/>
  <c r="I44" i="1"/>
  <c r="G45" i="1"/>
  <c r="H45" i="1"/>
  <c r="I45" i="1"/>
  <c r="I46" i="1"/>
  <c r="G47" i="1"/>
  <c r="H47" i="1"/>
  <c r="I47" i="1"/>
  <c r="G48" i="1"/>
  <c r="H48" i="1"/>
  <c r="I48" i="1"/>
  <c r="G49" i="1"/>
  <c r="I49" i="1"/>
  <c r="G50" i="1"/>
  <c r="H50" i="1"/>
  <c r="I50" i="1"/>
  <c r="G51" i="1"/>
  <c r="H51" i="1"/>
  <c r="I51" i="1"/>
  <c r="G52" i="1"/>
  <c r="G53" i="1"/>
  <c r="H53" i="1"/>
  <c r="I53" i="1"/>
  <c r="G54" i="1"/>
  <c r="H54" i="1"/>
  <c r="I54" i="1"/>
  <c r="G55" i="1"/>
  <c r="I55" i="1"/>
  <c r="G56" i="1"/>
  <c r="H56" i="1"/>
  <c r="I56" i="1"/>
  <c r="H57" i="1"/>
  <c r="G57" i="1"/>
  <c r="G58" i="1"/>
  <c r="H58" i="1"/>
  <c r="G59" i="1"/>
  <c r="I59" i="1"/>
  <c r="G60" i="1"/>
  <c r="H60" i="1"/>
  <c r="I60" i="1"/>
  <c r="G61" i="1"/>
  <c r="G62" i="1"/>
  <c r="I52" i="1" l="1"/>
  <c r="G46" i="1"/>
  <c r="G27" i="1"/>
  <c r="I24" i="1"/>
  <c r="I22" i="1"/>
  <c r="I20" i="1"/>
  <c r="G16" i="1"/>
  <c r="I12" i="1"/>
  <c r="G8" i="1"/>
  <c r="H59" i="1" l="1"/>
  <c r="H55" i="1"/>
  <c r="H52" i="1"/>
  <c r="H49" i="1"/>
  <c r="H46" i="1"/>
  <c r="H43" i="1"/>
  <c r="H39" i="1"/>
  <c r="H36" i="1"/>
  <c r="H34" i="1"/>
  <c r="H30" i="1"/>
  <c r="H27" i="1"/>
  <c r="H24" i="1"/>
  <c r="H22" i="1"/>
  <c r="H20" i="1"/>
  <c r="H16" i="1"/>
  <c r="H12" i="1"/>
  <c r="H8" i="1" l="1"/>
  <c r="I67" i="1"/>
  <c r="H67" i="1" l="1"/>
  <c r="G67" i="1"/>
</calcChain>
</file>

<file path=xl/sharedStrings.xml><?xml version="1.0" encoding="utf-8"?>
<sst xmlns="http://schemas.openxmlformats.org/spreadsheetml/2006/main" count="72" uniqueCount="68">
  <si>
    <t xml:space="preserve">№ п/п </t>
  </si>
  <si>
    <t>Наименование программы</t>
  </si>
  <si>
    <t>Муниципальная программа " Содействие занятости населения в Хомутовском районе Курской области"</t>
  </si>
  <si>
    <t>Муниципальная программа" Развитие культуры  в Хомутовском районе Курской области "</t>
  </si>
  <si>
    <t xml:space="preserve">Подпрограмма «Искусство» </t>
  </si>
  <si>
    <t xml:space="preserve">Подпрограмма «Наследие» </t>
  </si>
  <si>
    <t>Подпрограмма «Управление муниципальной программой и обеспечение условий реализации»</t>
  </si>
  <si>
    <t>Муниципальная программа" Социальная поддержка граждан в Хомутовском районе Курской области "</t>
  </si>
  <si>
    <t xml:space="preserve">Подпрограмма «Управление муниципальной программой и обеспечение условий реализации» </t>
  </si>
  <si>
    <t xml:space="preserve">Подпрограмма «Развитие мер социальной поддержки отдельных категорий граждан» </t>
  </si>
  <si>
    <t xml:space="preserve">Подпрограмма «Улучшение демографической ситуации, совершенствование социальной поддержки семьи и детей»  </t>
  </si>
  <si>
    <t xml:space="preserve">Муниципальная  программа Хомутовского района Курской области «Развитие образования в Хомутовском районе Курской области" </t>
  </si>
  <si>
    <t xml:space="preserve">Подпрограмма «Развитие дошкольного и общего образования детей» </t>
  </si>
  <si>
    <t xml:space="preserve">Подпрограмма «Развитие дополнительного образования и системы воспитания детей» </t>
  </si>
  <si>
    <t xml:space="preserve">Муниципальная  программа «Совершенствование системы управления муниципальным имуществом и земельными ресурсами на территории Хомутовского района Курской области »  </t>
  </si>
  <si>
    <t xml:space="preserve">Подпрограмма «Повышение эффективности управления и распоряжения муниципальным имуществом и земельными ресурсами» </t>
  </si>
  <si>
    <t>Муниципальная программа " Охрана окружающей среды на территории Хомутовского района  Курской области"</t>
  </si>
  <si>
    <t xml:space="preserve">Подпрограмма «Экология и чистая вода на территории Хомутовского района Курской области» </t>
  </si>
  <si>
    <t>Муниципальная программа " Обеспечение доступным и комфортным жильем и коммунальными  услугами граждан Хомутовского района Курской области "</t>
  </si>
  <si>
    <t xml:space="preserve">Подпрограмма «Создание условий для обеспечения доступным и комфортным жильем граждан Хомутовского района Курской области» </t>
  </si>
  <si>
    <t>Муниципальная программа " Повышение эффективности работы с молодежью организация отдыха и оздоровления детей, молодежи, развитие физической культуры и спорта в Хомутовском районе Курской области"</t>
  </si>
  <si>
    <t>Подпрограмма «Повышение эффективности реализации молодежной политики» муниципальной программы Хомутовского района Курской области»</t>
  </si>
  <si>
    <t xml:space="preserve">Подпрограмма «Реализация муниципальной политики в сфере физической культуры и спорта» </t>
  </si>
  <si>
    <t xml:space="preserve">Подпрограмма «Оздоровление и отдых детей Хомутовского района Курской области» </t>
  </si>
  <si>
    <t>Муниципальная программа " Развитие   муниципальной службы в    Хомутовском районе Курской области"</t>
  </si>
  <si>
    <t>Муниципальная программа " Развитие архивного дела в Хомутовском районе Курской области"</t>
  </si>
  <si>
    <t>Муниципальная программа " Развитие транспортной системы,обспечение перевозки пассажиров в Хомутовском районе  Курской области и безопастности дорожного движения  "</t>
  </si>
  <si>
    <t xml:space="preserve">Подпрограмма «Развитие сети автомобильных дорог Хомутовского района Курской области» </t>
  </si>
  <si>
    <t>Подпрограмма «Развитие пассажирских перевозок в  Хомутовском районе Курской области »</t>
  </si>
  <si>
    <t>Муниципальная программа  " Создание условий для эффективного и ответсвенного управления муниципальными финансами, муниципальным долгом и повышения устойчивости бюджетов Хомутовского района  Курской области"</t>
  </si>
  <si>
    <t xml:space="preserve">Подпрограмма «Эффективная система межбюджетных отношений в Хомутовском районе Курской области » </t>
  </si>
  <si>
    <t xml:space="preserve">Подпрограмма «Содействие временной занятости отдельных категорий граждан» </t>
  </si>
  <si>
    <t xml:space="preserve">Подпрограмма «Развитие институтов рынка труда» </t>
  </si>
  <si>
    <t>Муниципальная программа " Обеспечение общественного порядка и противодествия преступности в Хомутовском районе Курской области"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</si>
  <si>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</si>
  <si>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>Подпрограмма «Обеспечение комплексной безопасности, населения от чрезвычайных ситуаций природного и техногенного характера, пожаров, происшествий на водных объектах»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</si>
  <si>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>Всего по району</t>
  </si>
  <si>
    <t>Муниципальная программа "Развитие информационного общества в Хомутовском районе Курской области"</t>
  </si>
  <si>
    <t>Подпрограмма «Обеспечение реализации муниципальной программы» "Развитие информационного общества в Хомутовском районе Курской области"</t>
  </si>
  <si>
    <t xml:space="preserve">Подпрограмма «Обеспечение качественными услугами ЖКХ населения Хомутовского района Курской области» </t>
  </si>
  <si>
    <t>Подпрограмма " Обеспечениеправопорядка на территории униципального района"</t>
  </si>
  <si>
    <t>Муниципальная программа"Профилактика наркомании и медико-социальная реабилитация больных наркоманией в Хомутовском районе Курской области"</t>
  </si>
  <si>
    <t>подпрограмма"Медико-социальная реабилитация больных наркоманией в Хомутовском районе Курской области"</t>
  </si>
  <si>
    <t>Муниципальная программа " Энергосбережение и повышение энергетической эффективности на территории муниципального района " Хомутовский район"</t>
  </si>
  <si>
    <t>Подпрограмма «Повышение безопасности дорожного движения в Хомутовском районе"</t>
  </si>
  <si>
    <t>Подпрограмма «Построение и развитие аппаратно-программного комплекса «Безопасный город» на территории Хомутовского района Курской области»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</si>
  <si>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 xml:space="preserve">Муниципальная программа Хомутовского района «Обеспечение доступности приоритетных объектов и услуг в приоритетных сферах жизнедеятельности инвалидов  и других маломобильных групп населения в Хомутовском районе» </t>
  </si>
  <si>
    <t>Исполнено ( кассовый расход)</t>
  </si>
  <si>
    <t>Подпрограмма «Энергосбережение и повышение энергетической эффективности на территории муниципального района «Хомутовский район» в муниципальных казенных учреждениях»</t>
  </si>
  <si>
    <t>Подпрограмма «Регулирование качества окружающей среды на территории Хомутовского района Курской области» муниципальной программы «Охрана окружающей среды на территории Хомутовского района Курской области»</t>
  </si>
  <si>
    <t>Организация хранения, комплектования и использования документов архивного фонда и иных архивных документов, содержание работников архивного отдела</t>
  </si>
  <si>
    <t>Подпрограмма «Формирование доступной среды для инвалидов и других маломобильных групп населения»</t>
  </si>
  <si>
    <t>Муниципальная программа «Формирование законопослушного поведения участников дорожного движения на территории Хомутовского района Курской области»</t>
  </si>
  <si>
    <t>Подпрограмма «Развитие системы законопослушного поведения участников дорожного движения на территории Хомутовского района Курской области»</t>
  </si>
  <si>
    <r>
      <t>Подпрограмма «Реализация мероприятий, направленных на развитие муниципальной службы»</t>
    </r>
    <r>
      <rPr>
        <b/>
        <i/>
        <sz val="12"/>
        <color theme="1"/>
        <rFont val="Times New Roman"/>
        <family val="1"/>
        <charset val="204"/>
      </rPr>
      <t xml:space="preserve"> </t>
    </r>
  </si>
  <si>
    <t>Муниципальная программа «Комплексное развитие сельских территорий Хомутовского района Курской области»</t>
  </si>
  <si>
    <t>Подпрограмма "Создание и  развитие инфраструктуры на сельских ткрриториях"</t>
  </si>
  <si>
    <t xml:space="preserve">            Информация о выплнении  бюджетных обязательств муниципальных программ  Администрации Хомутовского района                             за  1 квартал  2022 год и  1 тквртал  2023год </t>
  </si>
  <si>
    <t>Муниципальная программа Хомутовского района Курской области «Обеспечение качественного бухгалтерского, бюджетного и налогового учета в муниципальных учреждениях, органах местного самоуправления Хомутовского района Курской области»</t>
  </si>
  <si>
    <t>Подпрограмма «Ведение качественного бухгалтерского, бюджетного и налогового учета в муниципальных учреждениях, органах местного самоуправления Хомутовского района Курской области» муниципальной программы Хомутовского района Курской области «Обеспечение качественного бухгалтерского, бюджетного и налогового учета в муниципальных учреждениях, органах местного самоуправления Хомутовского района Курской области»</t>
  </si>
  <si>
    <t>за 1кв  2022 год</t>
  </si>
  <si>
    <t>за  1 кв. 2023 год</t>
  </si>
  <si>
    <t>Отклонение  2023 год  к 2022 году (+,-)</t>
  </si>
  <si>
    <t>% исполнения 2022</t>
  </si>
  <si>
    <t>% исполнения 2023</t>
  </si>
  <si>
    <t>425 642 430,00</t>
  </si>
  <si>
    <t>Лимиты бюджетных обязательств на 2023 год</t>
  </si>
  <si>
    <t>Лимиты бюджетных обязательств на 2022од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</si>
</sst>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 ;[Red]\-#,##0.00\ "/>
    <numFmt numFmtId="167" formatCode="#,##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u/>
      <sz val="8.25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1" xfId="0" applyBorder="1"/>
    <xf numFmtId="0" fontId="9" fillId="0" borderId="1" xfId="0" applyFont="1" applyBorder="1"/>
    <xf numFmtId="0" fontId="7" fillId="0" borderId="1" xfId="0" applyFont="1" applyBorder="1"/>
    <xf numFmtId="0" fontId="3" fillId="0" borderId="0" xfId="0" applyFont="1" applyAlignment="1">
      <alignment horizontal="left"/>
    </xf>
    <xf numFmtId="4" fontId="0" fillId="0" borderId="0" xfId="0" applyNumberFormat="1"/>
    <xf numFmtId="43" fontId="0" fillId="0" borderId="0" xfId="0" applyNumberFormat="1"/>
    <xf numFmtId="0" fontId="0" fillId="0" borderId="0" xfId="0" applyNumberFormat="1"/>
    <xf numFmtId="4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/>
    <xf numFmtId="4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/>
    <xf numFmtId="4" fontId="11" fillId="0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7" fillId="0" borderId="1" xfId="1" applyFont="1" applyBorder="1" applyAlignment="1" applyProtection="1">
      <alignment vertical="top" wrapText="1"/>
    </xf>
    <xf numFmtId="0" fontId="18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18" fillId="0" borderId="1" xfId="1" applyFont="1" applyBorder="1" applyAlignment="1" applyProtection="1">
      <alignment wrapText="1"/>
    </xf>
    <xf numFmtId="0" fontId="18" fillId="0" borderId="1" xfId="1" applyFont="1" applyBorder="1" applyAlignment="1" applyProtection="1">
      <alignment vertical="top" wrapText="1"/>
    </xf>
    <xf numFmtId="0" fontId="10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6" fillId="0" borderId="1" xfId="1" applyFont="1" applyBorder="1" applyAlignment="1" applyProtection="1">
      <alignment vertical="top" wrapText="1"/>
    </xf>
    <xf numFmtId="0" fontId="18" fillId="0" borderId="1" xfId="1" applyFont="1" applyBorder="1" applyAlignment="1" applyProtection="1">
      <alignment horizontal="justify" vertical="top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6" fillId="0" borderId="1" xfId="0" applyFont="1" applyBorder="1"/>
    <xf numFmtId="4" fontId="13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4" fillId="0" borderId="7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4" fontId="21" fillId="0" borderId="7" xfId="0" applyNumberFormat="1" applyFont="1" applyBorder="1" applyAlignment="1">
      <alignment horizontal="center" vertical="center"/>
    </xf>
    <xf numFmtId="4" fontId="22" fillId="0" borderId="8" xfId="0" applyNumberFormat="1" applyFont="1" applyBorder="1" applyAlignment="1">
      <alignment horizontal="center" vertical="center"/>
    </xf>
    <xf numFmtId="4" fontId="21" fillId="0" borderId="8" xfId="0" applyNumberFormat="1" applyFont="1" applyBorder="1" applyAlignment="1">
      <alignment horizontal="center" vertical="center"/>
    </xf>
    <xf numFmtId="4" fontId="22" fillId="0" borderId="8" xfId="0" applyNumberFormat="1" applyFont="1" applyBorder="1" applyAlignment="1">
      <alignment horizontal="right" vertical="center"/>
    </xf>
    <xf numFmtId="0" fontId="21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4" fontId="21" fillId="3" borderId="8" xfId="0" applyNumberFormat="1" applyFont="1" applyFill="1" applyBorder="1" applyAlignment="1">
      <alignment horizontal="center" vertical="center"/>
    </xf>
    <xf numFmtId="4" fontId="22" fillId="3" borderId="8" xfId="0" applyNumberFormat="1" applyFont="1" applyFill="1" applyBorder="1" applyAlignment="1">
      <alignment horizontal="center" vertical="center"/>
    </xf>
    <xf numFmtId="4" fontId="21" fillId="0" borderId="8" xfId="0" applyNumberFormat="1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4" fillId="0" borderId="8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4" fontId="22" fillId="0" borderId="8" xfId="0" applyNumberFormat="1" applyFont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20CEF4BA013D12EF2B43706371C6983BB1337ADFE76B8FD0FDE497C687212703773082EB8EA1DFFC98BB2B3Ds7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E97347D6B77F70281CE5D7EBD1CAB268A8B45EF8332E6DA40B8521BFAB0D6CCFEA988E8E1FFB6635396E7762g6L" TargetMode="External"/><Relationship Id="rId1" Type="http://schemas.openxmlformats.org/officeDocument/2006/relationships/hyperlink" Target="consultantplus://offline/ref=E97347D6B77F70281CE5D7EBD1CAB268A8B45EF8332E6DA40B8521BFAB0D6CCFEA988E8E1FFB6635396C7E62g4L" TargetMode="External"/><Relationship Id="rId6" Type="http://schemas.openxmlformats.org/officeDocument/2006/relationships/hyperlink" Target="consultantplus://offline/ref=C6EF3AE28B6C46D1117CBBA251A07B11C6C7C5768D6761820E322DA1BBA42282C9440EEF08E6CC43400235U6VEM" TargetMode="External"/><Relationship Id="rId5" Type="http://schemas.openxmlformats.org/officeDocument/2006/relationships/hyperlink" Target="consultantplus://offline/ref=C6EF3AE28B6C46D1117CBBA251A07B11C6C7C5768D6761820E322DA1BBA42282C9440EEF08E6CC43400235U6VEM" TargetMode="External"/><Relationship Id="rId4" Type="http://schemas.openxmlformats.org/officeDocument/2006/relationships/hyperlink" Target="consultantplus://offline/ref=C6EF3AE28B6C46D1117CBBA251A07B11C6C7C5768D6761820E322DA1BBA42282C9440EEF08E6CC43400235U6V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topLeftCell="B1" zoomScale="82" zoomScaleNormal="82" workbookViewId="0">
      <selection activeCell="F11" sqref="F11"/>
    </sheetView>
  </sheetViews>
  <sheetFormatPr defaultRowHeight="15" x14ac:dyDescent="0.25"/>
  <cols>
    <col min="1" max="1" width="4.140625" customWidth="1"/>
    <col min="2" max="2" width="60.5703125" style="13" customWidth="1"/>
    <col min="3" max="3" width="18.85546875" style="13" customWidth="1"/>
    <col min="4" max="4" width="24" customWidth="1"/>
    <col min="5" max="5" width="17.5703125" customWidth="1"/>
    <col min="6" max="6" width="18.85546875" customWidth="1"/>
    <col min="7" max="7" width="15.140625" customWidth="1"/>
    <col min="8" max="8" width="9.85546875" customWidth="1"/>
    <col min="9" max="9" width="9.5703125" customWidth="1"/>
    <col min="11" max="11" width="14.7109375" customWidth="1"/>
    <col min="12" max="12" width="14.5703125" bestFit="1" customWidth="1"/>
    <col min="13" max="13" width="10.42578125" bestFit="1" customWidth="1"/>
  </cols>
  <sheetData>
    <row r="1" spans="1:10" ht="18.75" x14ac:dyDescent="0.3">
      <c r="G1" s="54"/>
      <c r="H1" s="54"/>
      <c r="I1" s="54"/>
    </row>
    <row r="2" spans="1:10" ht="44.25" customHeight="1" x14ac:dyDescent="0.25">
      <c r="B2" s="62" t="s">
        <v>57</v>
      </c>
      <c r="C2" s="62"/>
      <c r="D2" s="62"/>
      <c r="E2" s="62"/>
      <c r="F2" s="62"/>
      <c r="G2" s="62"/>
      <c r="H2" s="62"/>
      <c r="I2" s="62"/>
    </row>
    <row r="3" spans="1:10" ht="18.75" x14ac:dyDescent="0.3">
      <c r="D3" s="52"/>
      <c r="E3" s="52"/>
      <c r="F3" s="52"/>
      <c r="G3" s="52"/>
      <c r="H3" s="17"/>
      <c r="I3" s="3"/>
    </row>
    <row r="4" spans="1:10" ht="15.75" x14ac:dyDescent="0.25">
      <c r="A4" s="1"/>
      <c r="B4" s="11"/>
      <c r="C4" s="11"/>
      <c r="D4" s="1"/>
      <c r="E4" s="1"/>
      <c r="F4" s="1"/>
      <c r="G4" s="1"/>
      <c r="H4" s="1"/>
      <c r="I4" s="1"/>
      <c r="J4" s="1"/>
    </row>
    <row r="5" spans="1:10" ht="20.25" customHeight="1" x14ac:dyDescent="0.25">
      <c r="A5" s="58" t="s">
        <v>0</v>
      </c>
      <c r="B5" s="60" t="s">
        <v>1</v>
      </c>
      <c r="C5" s="58" t="s">
        <v>67</v>
      </c>
      <c r="D5" s="58" t="s">
        <v>66</v>
      </c>
      <c r="E5" s="55" t="s">
        <v>47</v>
      </c>
      <c r="F5" s="56"/>
      <c r="G5" s="57"/>
      <c r="H5" s="58" t="s">
        <v>63</v>
      </c>
      <c r="I5" s="58" t="s">
        <v>64</v>
      </c>
      <c r="J5" s="1"/>
    </row>
    <row r="6" spans="1:10" ht="47.25" customHeight="1" x14ac:dyDescent="0.25">
      <c r="A6" s="59"/>
      <c r="B6" s="61"/>
      <c r="C6" s="59"/>
      <c r="D6" s="59"/>
      <c r="E6" s="31" t="s">
        <v>60</v>
      </c>
      <c r="F6" s="31" t="s">
        <v>61</v>
      </c>
      <c r="G6" s="4" t="s">
        <v>62</v>
      </c>
      <c r="H6" s="59"/>
      <c r="I6" s="59"/>
      <c r="J6" s="1"/>
    </row>
    <row r="7" spans="1:10" s="6" customFormat="1" ht="11.25" customHeight="1" thickBot="1" x14ac:dyDescent="0.3">
      <c r="A7" s="5">
        <v>1</v>
      </c>
      <c r="B7" s="12">
        <v>2</v>
      </c>
      <c r="C7" s="12"/>
      <c r="D7" s="5">
        <v>3</v>
      </c>
      <c r="E7" s="5"/>
      <c r="F7" s="5"/>
      <c r="G7" s="5">
        <v>6</v>
      </c>
      <c r="H7" s="5"/>
      <c r="I7" s="5">
        <v>9</v>
      </c>
      <c r="J7" s="2"/>
    </row>
    <row r="8" spans="1:10" s="10" customFormat="1" ht="32.25" thickBot="1" x14ac:dyDescent="0.3">
      <c r="A8" s="8">
        <v>1</v>
      </c>
      <c r="B8" s="4" t="s">
        <v>3</v>
      </c>
      <c r="C8" s="66">
        <v>43491650</v>
      </c>
      <c r="D8" s="66">
        <v>70988626</v>
      </c>
      <c r="E8" s="21">
        <v>8127768.7599999998</v>
      </c>
      <c r="F8" s="21">
        <v>10092332.939999999</v>
      </c>
      <c r="G8" s="22">
        <f>F8-E8</f>
        <v>1964564.1799999997</v>
      </c>
      <c r="H8" s="51">
        <f>E8/C8*100</f>
        <v>18.688113143557441</v>
      </c>
      <c r="I8" s="23">
        <f>F8/D8*100</f>
        <v>14.216830932887756</v>
      </c>
      <c r="J8" s="9"/>
    </row>
    <row r="9" spans="1:10" ht="18.75" customHeight="1" thickBot="1" x14ac:dyDescent="0.3">
      <c r="A9" s="7"/>
      <c r="B9" s="32" t="s">
        <v>4</v>
      </c>
      <c r="C9" s="67">
        <v>21017500.489999998</v>
      </c>
      <c r="D9" s="67">
        <v>53183216</v>
      </c>
      <c r="E9" s="25">
        <v>4062178.62</v>
      </c>
      <c r="F9" s="25">
        <v>6232351.8300000001</v>
      </c>
      <c r="G9" s="22">
        <f t="shared" ref="G9:G67" si="0">F9-E9</f>
        <v>2170173.21</v>
      </c>
      <c r="H9" s="51">
        <f t="shared" ref="H9:H67" si="1">E9/C9*100</f>
        <v>19.327600929200695</v>
      </c>
      <c r="I9" s="23">
        <f t="shared" ref="I9:I67" si="2">F9/D9*100</f>
        <v>11.71864414893601</v>
      </c>
      <c r="J9" s="1"/>
    </row>
    <row r="10" spans="1:10" ht="18" customHeight="1" thickBot="1" x14ac:dyDescent="0.3">
      <c r="A10" s="7"/>
      <c r="B10" s="32" t="s">
        <v>5</v>
      </c>
      <c r="C10" s="67">
        <v>17109427.510000002</v>
      </c>
      <c r="D10" s="67">
        <v>16325593</v>
      </c>
      <c r="E10" s="25">
        <v>3162707.91</v>
      </c>
      <c r="F10" s="25">
        <v>3609199.27</v>
      </c>
      <c r="G10" s="22">
        <f t="shared" si="0"/>
        <v>446491.35999999987</v>
      </c>
      <c r="H10" s="51">
        <f t="shared" si="1"/>
        <v>18.485176714133082</v>
      </c>
      <c r="I10" s="23">
        <f t="shared" si="2"/>
        <v>22.107615141453056</v>
      </c>
      <c r="J10" s="1"/>
    </row>
    <row r="11" spans="1:10" ht="32.25" thickBot="1" x14ac:dyDescent="0.3">
      <c r="A11" s="7"/>
      <c r="B11" s="32" t="s">
        <v>6</v>
      </c>
      <c r="C11" s="67">
        <v>5364722</v>
      </c>
      <c r="D11" s="67">
        <v>1479817</v>
      </c>
      <c r="E11" s="25">
        <v>902882.23</v>
      </c>
      <c r="F11" s="25">
        <v>250781.84</v>
      </c>
      <c r="G11" s="22">
        <f t="shared" si="0"/>
        <v>-652100.39</v>
      </c>
      <c r="H11" s="51">
        <f t="shared" si="1"/>
        <v>16.829991004193694</v>
      </c>
      <c r="I11" s="23">
        <f t="shared" si="2"/>
        <v>16.946814369614621</v>
      </c>
      <c r="J11" s="1"/>
    </row>
    <row r="12" spans="1:10" s="10" customFormat="1" ht="36" customHeight="1" thickBot="1" x14ac:dyDescent="0.3">
      <c r="A12" s="8">
        <v>2</v>
      </c>
      <c r="B12" s="33" t="s">
        <v>7</v>
      </c>
      <c r="C12" s="68">
        <v>58302836</v>
      </c>
      <c r="D12" s="68">
        <v>43109587</v>
      </c>
      <c r="E12" s="26">
        <v>9957122.3000000007</v>
      </c>
      <c r="F12" s="26">
        <v>9753710.2599999998</v>
      </c>
      <c r="G12" s="22">
        <f t="shared" si="0"/>
        <v>-203412.04000000097</v>
      </c>
      <c r="H12" s="51">
        <f t="shared" si="1"/>
        <v>17.078281234895677</v>
      </c>
      <c r="I12" s="23">
        <f t="shared" si="2"/>
        <v>22.62538553199315</v>
      </c>
      <c r="J12" s="9"/>
    </row>
    <row r="13" spans="1:10" s="10" customFormat="1" ht="32.25" thickBot="1" x14ac:dyDescent="0.3">
      <c r="A13" s="8"/>
      <c r="B13" s="32" t="s">
        <v>8</v>
      </c>
      <c r="C13" s="79">
        <v>1769693</v>
      </c>
      <c r="D13" s="67">
        <v>1478258</v>
      </c>
      <c r="E13" s="49">
        <v>236680.55</v>
      </c>
      <c r="F13" s="49">
        <v>360883.9</v>
      </c>
      <c r="G13" s="22">
        <f t="shared" si="0"/>
        <v>124203.35000000003</v>
      </c>
      <c r="H13" s="51">
        <f t="shared" si="1"/>
        <v>13.374102174783985</v>
      </c>
      <c r="I13" s="23">
        <f t="shared" si="2"/>
        <v>24.412781801282321</v>
      </c>
      <c r="J13" s="9"/>
    </row>
    <row r="14" spans="1:10" s="10" customFormat="1" ht="32.25" thickBot="1" x14ac:dyDescent="0.3">
      <c r="A14" s="8"/>
      <c r="B14" s="32" t="s">
        <v>9</v>
      </c>
      <c r="C14" s="67">
        <v>35517940</v>
      </c>
      <c r="D14" s="67">
        <v>18342829</v>
      </c>
      <c r="E14" s="49">
        <v>8262736.21</v>
      </c>
      <c r="F14" s="49">
        <v>7970914.75</v>
      </c>
      <c r="G14" s="22">
        <f t="shared" si="0"/>
        <v>-291821.45999999996</v>
      </c>
      <c r="H14" s="51">
        <f t="shared" si="1"/>
        <v>23.263556979937462</v>
      </c>
      <c r="I14" s="23">
        <f t="shared" si="2"/>
        <v>43.455209390001947</v>
      </c>
      <c r="J14" s="9"/>
    </row>
    <row r="15" spans="1:10" ht="32.25" customHeight="1" thickBot="1" x14ac:dyDescent="0.3">
      <c r="A15" s="7"/>
      <c r="B15" s="32" t="s">
        <v>10</v>
      </c>
      <c r="C15" s="67">
        <v>21015203</v>
      </c>
      <c r="D15" s="67">
        <v>23288500</v>
      </c>
      <c r="E15" s="49">
        <v>1457705.54</v>
      </c>
      <c r="F15" s="49">
        <v>1421911.61</v>
      </c>
      <c r="G15" s="22">
        <f t="shared" si="0"/>
        <v>-35793.929999999935</v>
      </c>
      <c r="H15" s="51">
        <f t="shared" si="1"/>
        <v>6.9364333049744982</v>
      </c>
      <c r="I15" s="23">
        <f t="shared" si="2"/>
        <v>6.1056384481611108</v>
      </c>
      <c r="J15" s="1"/>
    </row>
    <row r="16" spans="1:10" ht="48" thickBot="1" x14ac:dyDescent="0.3">
      <c r="A16" s="8">
        <v>3</v>
      </c>
      <c r="B16" s="43" t="s">
        <v>11</v>
      </c>
      <c r="C16" s="68">
        <v>277405665.83999997</v>
      </c>
      <c r="D16" s="68">
        <v>258852212</v>
      </c>
      <c r="E16" s="26">
        <v>50163502.300000004</v>
      </c>
      <c r="F16" s="26">
        <v>53956431.25</v>
      </c>
      <c r="G16" s="22">
        <f t="shared" si="0"/>
        <v>3792928.9499999955</v>
      </c>
      <c r="H16" s="51">
        <f t="shared" si="1"/>
        <v>18.083084982457763</v>
      </c>
      <c r="I16" s="23">
        <f t="shared" si="2"/>
        <v>20.844493015188142</v>
      </c>
      <c r="J16" s="1"/>
    </row>
    <row r="17" spans="1:12" ht="32.25" thickBot="1" x14ac:dyDescent="0.3">
      <c r="A17" s="7"/>
      <c r="B17" s="34" t="s">
        <v>8</v>
      </c>
      <c r="C17" s="69">
        <v>10954026.960000001</v>
      </c>
      <c r="D17" s="69">
        <v>5354580</v>
      </c>
      <c r="E17" s="25">
        <v>2088930.25</v>
      </c>
      <c r="F17" s="25">
        <v>1328887.8</v>
      </c>
      <c r="G17" s="22">
        <f t="shared" si="0"/>
        <v>-760042.45</v>
      </c>
      <c r="H17" s="51">
        <f t="shared" si="1"/>
        <v>19.069975431208906</v>
      </c>
      <c r="I17" s="23">
        <f t="shared" si="2"/>
        <v>24.817778425198618</v>
      </c>
      <c r="J17" s="1"/>
      <c r="K17" s="20"/>
      <c r="L17" s="19"/>
    </row>
    <row r="18" spans="1:12" ht="17.25" customHeight="1" thickBot="1" x14ac:dyDescent="0.3">
      <c r="A18" s="7"/>
      <c r="B18" s="35" t="s">
        <v>12</v>
      </c>
      <c r="C18" s="69">
        <v>242464741.69999999</v>
      </c>
      <c r="D18" s="69">
        <v>230266535</v>
      </c>
      <c r="E18" s="25">
        <v>44311006.600000001</v>
      </c>
      <c r="F18" s="25">
        <v>45687911.479999997</v>
      </c>
      <c r="G18" s="22">
        <f t="shared" si="0"/>
        <v>1376904.8799999952</v>
      </c>
      <c r="H18" s="51">
        <f t="shared" si="1"/>
        <v>18.275237170287511</v>
      </c>
      <c r="I18" s="23">
        <f t="shared" si="2"/>
        <v>19.841316272900876</v>
      </c>
      <c r="J18" s="1"/>
    </row>
    <row r="19" spans="1:12" ht="32.25" thickBot="1" x14ac:dyDescent="0.3">
      <c r="A19" s="7"/>
      <c r="B19" s="35" t="s">
        <v>13</v>
      </c>
      <c r="C19" s="69">
        <v>23986897.18</v>
      </c>
      <c r="D19" s="69">
        <v>23231097</v>
      </c>
      <c r="E19" s="25">
        <v>3763565.45</v>
      </c>
      <c r="F19" s="25">
        <v>6939631.9699999997</v>
      </c>
      <c r="G19" s="22">
        <f t="shared" si="0"/>
        <v>3176066.5199999996</v>
      </c>
      <c r="H19" s="51">
        <f t="shared" si="1"/>
        <v>15.690088725348012</v>
      </c>
      <c r="I19" s="23">
        <f t="shared" si="2"/>
        <v>29.872166475823331</v>
      </c>
      <c r="J19" s="1"/>
    </row>
    <row r="20" spans="1:12" ht="63.75" thickBot="1" x14ac:dyDescent="0.3">
      <c r="A20" s="8">
        <v>4</v>
      </c>
      <c r="B20" s="33" t="s">
        <v>14</v>
      </c>
      <c r="C20" s="68">
        <v>489298</v>
      </c>
      <c r="D20" s="68">
        <v>435298</v>
      </c>
      <c r="E20" s="21">
        <v>73000</v>
      </c>
      <c r="F20" s="21">
        <v>11920</v>
      </c>
      <c r="G20" s="22">
        <f t="shared" si="0"/>
        <v>-61080</v>
      </c>
      <c r="H20" s="51">
        <f t="shared" si="1"/>
        <v>14.919333412358112</v>
      </c>
      <c r="I20" s="23">
        <f t="shared" si="2"/>
        <v>2.7383539552214802</v>
      </c>
      <c r="J20" s="1"/>
    </row>
    <row r="21" spans="1:12" ht="33" customHeight="1" thickBot="1" x14ac:dyDescent="0.3">
      <c r="A21" s="8"/>
      <c r="B21" s="36" t="s">
        <v>15</v>
      </c>
      <c r="C21" s="67">
        <v>489298</v>
      </c>
      <c r="D21" s="67">
        <v>435298</v>
      </c>
      <c r="E21" s="24">
        <v>73000</v>
      </c>
      <c r="F21" s="24">
        <v>11920</v>
      </c>
      <c r="G21" s="22">
        <f t="shared" si="0"/>
        <v>-61080</v>
      </c>
      <c r="H21" s="51">
        <f t="shared" si="1"/>
        <v>14.919333412358112</v>
      </c>
      <c r="I21" s="23">
        <f t="shared" si="2"/>
        <v>2.7383539552214802</v>
      </c>
      <c r="J21" s="1"/>
    </row>
    <row r="22" spans="1:12" ht="63.75" thickBot="1" x14ac:dyDescent="0.3">
      <c r="A22" s="8">
        <v>5</v>
      </c>
      <c r="B22" s="37" t="s">
        <v>43</v>
      </c>
      <c r="C22" s="68">
        <v>1150349</v>
      </c>
      <c r="D22" s="70">
        <v>0</v>
      </c>
      <c r="E22" s="21">
        <v>0</v>
      </c>
      <c r="F22" s="21">
        <v>0</v>
      </c>
      <c r="G22" s="22">
        <f t="shared" si="0"/>
        <v>0</v>
      </c>
      <c r="H22" s="51">
        <f t="shared" si="1"/>
        <v>0</v>
      </c>
      <c r="I22" s="23" t="e">
        <f t="shared" si="2"/>
        <v>#DIV/0!</v>
      </c>
      <c r="J22" s="1"/>
      <c r="K22" s="18"/>
    </row>
    <row r="23" spans="1:12" ht="60.75" customHeight="1" thickBot="1" x14ac:dyDescent="0.3">
      <c r="A23" s="8"/>
      <c r="B23" s="36" t="s">
        <v>48</v>
      </c>
      <c r="C23" s="67">
        <v>1150349</v>
      </c>
      <c r="D23" s="71"/>
      <c r="E23" s="24"/>
      <c r="F23" s="24"/>
      <c r="G23" s="22">
        <f t="shared" si="0"/>
        <v>0</v>
      </c>
      <c r="H23" s="51">
        <f t="shared" si="1"/>
        <v>0</v>
      </c>
      <c r="I23" s="23" t="e">
        <f t="shared" si="2"/>
        <v>#DIV/0!</v>
      </c>
      <c r="J23" s="1"/>
    </row>
    <row r="24" spans="1:12" s="10" customFormat="1" ht="34.5" customHeight="1" thickBot="1" x14ac:dyDescent="0.3">
      <c r="A24" s="8">
        <v>6</v>
      </c>
      <c r="B24" s="33" t="s">
        <v>16</v>
      </c>
      <c r="C24" s="68">
        <v>3802638</v>
      </c>
      <c r="D24" s="72">
        <v>2440645</v>
      </c>
      <c r="E24" s="27">
        <v>222870.96</v>
      </c>
      <c r="F24" s="27">
        <v>197626.48</v>
      </c>
      <c r="G24" s="22">
        <f t="shared" si="0"/>
        <v>-25244.479999999981</v>
      </c>
      <c r="H24" s="51">
        <f t="shared" si="1"/>
        <v>5.860956525443652</v>
      </c>
      <c r="I24" s="23">
        <f t="shared" si="2"/>
        <v>8.0973054254100862</v>
      </c>
      <c r="J24" s="9"/>
    </row>
    <row r="25" spans="1:12" s="10" customFormat="1" ht="32.25" thickBot="1" x14ac:dyDescent="0.3">
      <c r="A25" s="8"/>
      <c r="B25" s="32" t="s">
        <v>17</v>
      </c>
      <c r="C25" s="67">
        <v>3802638</v>
      </c>
      <c r="D25" s="67">
        <v>2240645</v>
      </c>
      <c r="E25" s="28">
        <v>222870.96</v>
      </c>
      <c r="F25" s="28">
        <v>197626.48</v>
      </c>
      <c r="G25" s="22">
        <f t="shared" si="0"/>
        <v>-25244.479999999981</v>
      </c>
      <c r="H25" s="51">
        <f t="shared" si="1"/>
        <v>5.860956525443652</v>
      </c>
      <c r="I25" s="23">
        <f t="shared" si="2"/>
        <v>8.8200710063396937</v>
      </c>
      <c r="J25" s="9"/>
    </row>
    <row r="26" spans="1:12" s="10" customFormat="1" ht="79.5" thickBot="1" x14ac:dyDescent="0.3">
      <c r="A26" s="8"/>
      <c r="B26" s="42" t="s">
        <v>49</v>
      </c>
      <c r="C26" s="71"/>
      <c r="D26" s="67">
        <v>200000</v>
      </c>
      <c r="E26" s="28"/>
      <c r="F26" s="28"/>
      <c r="G26" s="22">
        <f t="shared" si="0"/>
        <v>0</v>
      </c>
      <c r="H26" s="51"/>
      <c r="I26" s="23">
        <f t="shared" si="2"/>
        <v>0</v>
      </c>
      <c r="J26" s="9"/>
    </row>
    <row r="27" spans="1:12" s="10" customFormat="1" ht="48" thickBot="1" x14ac:dyDescent="0.3">
      <c r="A27" s="8">
        <v>7</v>
      </c>
      <c r="B27" s="33" t="s">
        <v>18</v>
      </c>
      <c r="C27" s="68">
        <v>6436737</v>
      </c>
      <c r="D27" s="68">
        <v>4789597</v>
      </c>
      <c r="E27" s="21">
        <v>958812</v>
      </c>
      <c r="F27" s="21">
        <v>330526.57</v>
      </c>
      <c r="G27" s="22">
        <f t="shared" si="0"/>
        <v>-628285.42999999993</v>
      </c>
      <c r="H27" s="51">
        <f t="shared" si="1"/>
        <v>14.895932519846625</v>
      </c>
      <c r="I27" s="23">
        <f t="shared" si="2"/>
        <v>6.900926528891679</v>
      </c>
      <c r="J27" s="9"/>
    </row>
    <row r="28" spans="1:12" s="10" customFormat="1" ht="48" thickBot="1" x14ac:dyDescent="0.3">
      <c r="A28" s="8"/>
      <c r="B28" s="32" t="s">
        <v>19</v>
      </c>
      <c r="C28" s="67">
        <v>2661619</v>
      </c>
      <c r="D28" s="67">
        <v>3312367</v>
      </c>
      <c r="E28" s="24">
        <v>860202</v>
      </c>
      <c r="F28" s="24">
        <v>3298.17</v>
      </c>
      <c r="G28" s="22">
        <f t="shared" si="0"/>
        <v>-856903.83</v>
      </c>
      <c r="H28" s="51">
        <f t="shared" si="1"/>
        <v>32.318750354577418</v>
      </c>
      <c r="I28" s="23">
        <f t="shared" si="2"/>
        <v>9.957139411182396E-2</v>
      </c>
      <c r="J28" s="9"/>
    </row>
    <row r="29" spans="1:12" ht="36" customHeight="1" thickBot="1" x14ac:dyDescent="0.3">
      <c r="A29" s="8"/>
      <c r="B29" s="32" t="s">
        <v>39</v>
      </c>
      <c r="C29" s="67">
        <v>3775118</v>
      </c>
      <c r="D29" s="67">
        <v>1477230</v>
      </c>
      <c r="E29" s="24">
        <v>98610</v>
      </c>
      <c r="F29" s="24">
        <v>327228.40000000002</v>
      </c>
      <c r="G29" s="22">
        <f t="shared" si="0"/>
        <v>228618.40000000002</v>
      </c>
      <c r="H29" s="51">
        <f t="shared" si="1"/>
        <v>2.6121037805970566</v>
      </c>
      <c r="I29" s="23">
        <f t="shared" si="2"/>
        <v>22.151486227601662</v>
      </c>
      <c r="J29" s="1"/>
    </row>
    <row r="30" spans="1:12" ht="78.75" customHeight="1" thickBot="1" x14ac:dyDescent="0.3">
      <c r="A30" s="8">
        <v>8</v>
      </c>
      <c r="B30" s="4" t="s">
        <v>20</v>
      </c>
      <c r="C30" s="68">
        <v>1475131</v>
      </c>
      <c r="D30" s="72">
        <v>1387980</v>
      </c>
      <c r="E30" s="27">
        <v>34440</v>
      </c>
      <c r="F30" s="27">
        <v>8400</v>
      </c>
      <c r="G30" s="22">
        <f t="shared" si="0"/>
        <v>-26040</v>
      </c>
      <c r="H30" s="51">
        <f t="shared" si="1"/>
        <v>2.3347079005186657</v>
      </c>
      <c r="I30" s="23">
        <f t="shared" si="2"/>
        <v>0.60519604028876495</v>
      </c>
      <c r="J30" s="1"/>
    </row>
    <row r="31" spans="1:12" ht="48.75" customHeight="1" thickBot="1" x14ac:dyDescent="0.3">
      <c r="A31" s="8"/>
      <c r="B31" s="36" t="s">
        <v>21</v>
      </c>
      <c r="C31" s="67">
        <v>206454</v>
      </c>
      <c r="D31" s="73">
        <v>60000</v>
      </c>
      <c r="E31" s="24">
        <v>28040</v>
      </c>
      <c r="F31" s="24">
        <v>4800</v>
      </c>
      <c r="G31" s="22">
        <f t="shared" si="0"/>
        <v>-23240</v>
      </c>
      <c r="H31" s="51">
        <f t="shared" si="1"/>
        <v>13.581717961386072</v>
      </c>
      <c r="I31" s="23">
        <f t="shared" si="2"/>
        <v>8</v>
      </c>
      <c r="J31" s="1"/>
    </row>
    <row r="32" spans="1:12" ht="36.75" customHeight="1" thickBot="1" x14ac:dyDescent="0.3">
      <c r="A32" s="8"/>
      <c r="B32" s="32" t="s">
        <v>22</v>
      </c>
      <c r="C32" s="67">
        <v>34777</v>
      </c>
      <c r="D32" s="73">
        <v>60000</v>
      </c>
      <c r="E32" s="24">
        <v>6400</v>
      </c>
      <c r="F32" s="24">
        <v>3600</v>
      </c>
      <c r="G32" s="22">
        <f t="shared" si="0"/>
        <v>-2800</v>
      </c>
      <c r="H32" s="51">
        <f t="shared" si="1"/>
        <v>18.402967478505907</v>
      </c>
      <c r="I32" s="23">
        <f t="shared" si="2"/>
        <v>6</v>
      </c>
      <c r="J32" s="1"/>
    </row>
    <row r="33" spans="1:10" s="10" customFormat="1" ht="34.5" customHeight="1" thickBot="1" x14ac:dyDescent="0.3">
      <c r="A33" s="8"/>
      <c r="B33" s="44" t="s">
        <v>23</v>
      </c>
      <c r="C33" s="67">
        <v>1233900</v>
      </c>
      <c r="D33" s="67">
        <v>1267980</v>
      </c>
      <c r="E33" s="24"/>
      <c r="F33" s="24"/>
      <c r="G33" s="22">
        <f t="shared" si="0"/>
        <v>0</v>
      </c>
      <c r="H33" s="51">
        <f t="shared" si="1"/>
        <v>0</v>
      </c>
      <c r="I33" s="23">
        <f t="shared" si="2"/>
        <v>0</v>
      </c>
      <c r="J33" s="9"/>
    </row>
    <row r="34" spans="1:10" ht="33.75" customHeight="1" thickBot="1" x14ac:dyDescent="0.3">
      <c r="A34" s="8">
        <v>9</v>
      </c>
      <c r="B34" s="33" t="s">
        <v>24</v>
      </c>
      <c r="C34" s="74">
        <v>1132259.43</v>
      </c>
      <c r="D34" s="74">
        <v>632800</v>
      </c>
      <c r="E34" s="21">
        <v>37811</v>
      </c>
      <c r="F34" s="21">
        <v>57205.2</v>
      </c>
      <c r="G34" s="22">
        <f t="shared" si="0"/>
        <v>19394.199999999997</v>
      </c>
      <c r="H34" s="51">
        <f t="shared" si="1"/>
        <v>3.339429021138733</v>
      </c>
      <c r="I34" s="23">
        <f t="shared" si="2"/>
        <v>9.0400126422250313</v>
      </c>
      <c r="J34" s="1"/>
    </row>
    <row r="35" spans="1:10" ht="32.25" thickBot="1" x14ac:dyDescent="0.3">
      <c r="A35" s="8"/>
      <c r="B35" s="32" t="s">
        <v>54</v>
      </c>
      <c r="C35" s="67">
        <v>1132259.43</v>
      </c>
      <c r="D35" s="67">
        <v>632800</v>
      </c>
      <c r="E35" s="24">
        <v>37811</v>
      </c>
      <c r="F35" s="50">
        <v>57205.2</v>
      </c>
      <c r="G35" s="22">
        <f t="shared" si="0"/>
        <v>19394.199999999997</v>
      </c>
      <c r="H35" s="51">
        <f t="shared" si="1"/>
        <v>3.339429021138733</v>
      </c>
      <c r="I35" s="23">
        <f t="shared" si="2"/>
        <v>9.0400126422250313</v>
      </c>
      <c r="J35" s="1"/>
    </row>
    <row r="36" spans="1:10" ht="32.25" thickBot="1" x14ac:dyDescent="0.3">
      <c r="A36" s="8">
        <v>10</v>
      </c>
      <c r="B36" s="33" t="s">
        <v>25</v>
      </c>
      <c r="C36" s="68">
        <v>391695</v>
      </c>
      <c r="D36" s="68">
        <v>277945</v>
      </c>
      <c r="E36" s="21">
        <v>45656.06</v>
      </c>
      <c r="F36" s="21">
        <v>61904.46</v>
      </c>
      <c r="G36" s="22">
        <f t="shared" si="0"/>
        <v>16248.400000000001</v>
      </c>
      <c r="H36" s="51">
        <f t="shared" si="1"/>
        <v>11.656023181301778</v>
      </c>
      <c r="I36" s="23">
        <f t="shared" si="2"/>
        <v>22.272197736962347</v>
      </c>
      <c r="J36" s="1"/>
    </row>
    <row r="37" spans="1:10" ht="32.25" thickBot="1" x14ac:dyDescent="0.3">
      <c r="A37" s="8"/>
      <c r="B37" s="32" t="s">
        <v>8</v>
      </c>
      <c r="C37" s="67">
        <v>305695</v>
      </c>
      <c r="D37" s="67">
        <v>273145</v>
      </c>
      <c r="E37" s="50">
        <v>45656.06</v>
      </c>
      <c r="F37" s="50">
        <v>57813.21</v>
      </c>
      <c r="G37" s="22">
        <f t="shared" si="0"/>
        <v>12157.150000000001</v>
      </c>
      <c r="H37" s="51">
        <f t="shared" si="1"/>
        <v>14.935167405420435</v>
      </c>
      <c r="I37" s="23">
        <f t="shared" si="2"/>
        <v>21.165758113822328</v>
      </c>
      <c r="J37" s="1"/>
    </row>
    <row r="38" spans="1:10" ht="48" thickBot="1" x14ac:dyDescent="0.3">
      <c r="A38" s="8"/>
      <c r="B38" s="42" t="s">
        <v>50</v>
      </c>
      <c r="C38" s="67">
        <v>86000</v>
      </c>
      <c r="D38" s="67">
        <v>4800</v>
      </c>
      <c r="E38" s="24"/>
      <c r="F38" s="24">
        <v>4091.25</v>
      </c>
      <c r="G38" s="22">
        <f t="shared" si="0"/>
        <v>4091.25</v>
      </c>
      <c r="H38" s="51"/>
      <c r="I38" s="23">
        <f t="shared" si="2"/>
        <v>85.234375</v>
      </c>
      <c r="J38" s="1"/>
    </row>
    <row r="39" spans="1:10" ht="63.75" thickBot="1" x14ac:dyDescent="0.3">
      <c r="A39" s="8">
        <v>11</v>
      </c>
      <c r="B39" s="33" t="s">
        <v>26</v>
      </c>
      <c r="C39" s="68">
        <v>18377585</v>
      </c>
      <c r="D39" s="68">
        <v>17976472</v>
      </c>
      <c r="E39" s="21">
        <v>1620590.3</v>
      </c>
      <c r="F39" s="21">
        <v>872613.94</v>
      </c>
      <c r="G39" s="22">
        <f t="shared" si="0"/>
        <v>-747976.3600000001</v>
      </c>
      <c r="H39" s="51">
        <f t="shared" si="1"/>
        <v>8.8182984869883612</v>
      </c>
      <c r="I39" s="23">
        <f t="shared" si="2"/>
        <v>4.8542002012408219</v>
      </c>
      <c r="J39" s="1"/>
    </row>
    <row r="40" spans="1:10" ht="30.75" customHeight="1" thickBot="1" x14ac:dyDescent="0.3">
      <c r="A40" s="8"/>
      <c r="B40" s="38" t="s">
        <v>27</v>
      </c>
      <c r="C40" s="67">
        <v>17897585</v>
      </c>
      <c r="D40" s="67">
        <v>17555472</v>
      </c>
      <c r="E40" s="24">
        <v>1620590.3</v>
      </c>
      <c r="F40" s="24">
        <v>833914.5</v>
      </c>
      <c r="G40" s="22">
        <f t="shared" si="0"/>
        <v>-786675.8</v>
      </c>
      <c r="H40" s="51">
        <f t="shared" si="1"/>
        <v>9.0547987340191423</v>
      </c>
      <c r="I40" s="23">
        <f t="shared" si="2"/>
        <v>4.7501684944728346</v>
      </c>
      <c r="J40" s="1"/>
    </row>
    <row r="41" spans="1:10" ht="33" customHeight="1" thickBot="1" x14ac:dyDescent="0.3">
      <c r="A41" s="8"/>
      <c r="B41" s="39" t="s">
        <v>28</v>
      </c>
      <c r="C41" s="67">
        <v>450000</v>
      </c>
      <c r="D41" s="67">
        <v>400000</v>
      </c>
      <c r="E41" s="24"/>
      <c r="F41" s="24">
        <v>38699.440000000002</v>
      </c>
      <c r="G41" s="22">
        <f t="shared" si="0"/>
        <v>38699.440000000002</v>
      </c>
      <c r="H41" s="51">
        <f t="shared" si="1"/>
        <v>0</v>
      </c>
      <c r="I41" s="23">
        <f t="shared" si="2"/>
        <v>9.6748600000000007</v>
      </c>
      <c r="J41" s="1"/>
    </row>
    <row r="42" spans="1:10" ht="32.25" thickBot="1" x14ac:dyDescent="0.3">
      <c r="A42" s="8"/>
      <c r="B42" s="38" t="s">
        <v>44</v>
      </c>
      <c r="C42" s="67">
        <v>30000</v>
      </c>
      <c r="D42" s="67">
        <v>21000</v>
      </c>
      <c r="E42" s="24"/>
      <c r="F42" s="24"/>
      <c r="G42" s="22">
        <f t="shared" si="0"/>
        <v>0</v>
      </c>
      <c r="H42" s="51">
        <f t="shared" si="1"/>
        <v>0</v>
      </c>
      <c r="I42" s="23">
        <f t="shared" si="2"/>
        <v>0</v>
      </c>
      <c r="J42" s="1"/>
    </row>
    <row r="43" spans="1:10" ht="47.25" customHeight="1" thickBot="1" x14ac:dyDescent="0.3">
      <c r="A43" s="8">
        <v>12</v>
      </c>
      <c r="B43" s="33" t="s">
        <v>33</v>
      </c>
      <c r="C43" s="68">
        <v>1633179</v>
      </c>
      <c r="D43" s="68">
        <v>1469400</v>
      </c>
      <c r="E43" s="21">
        <v>295666.74</v>
      </c>
      <c r="F43" s="21">
        <v>164463.06</v>
      </c>
      <c r="G43" s="22">
        <f t="shared" si="0"/>
        <v>-131203.68</v>
      </c>
      <c r="H43" s="51">
        <f t="shared" si="1"/>
        <v>18.103755926325281</v>
      </c>
      <c r="I43" s="23">
        <f t="shared" si="2"/>
        <v>11.19253164556962</v>
      </c>
      <c r="J43" s="1"/>
    </row>
    <row r="44" spans="1:10" ht="31.5" customHeight="1" thickBot="1" x14ac:dyDescent="0.3">
      <c r="A44" s="8"/>
      <c r="B44" s="42" t="s">
        <v>6</v>
      </c>
      <c r="C44" s="67">
        <v>808479</v>
      </c>
      <c r="D44" s="67">
        <v>669400</v>
      </c>
      <c r="E44" s="24">
        <v>131066.7</v>
      </c>
      <c r="F44" s="24">
        <v>164463.06</v>
      </c>
      <c r="G44" s="22">
        <f t="shared" si="0"/>
        <v>33396.36</v>
      </c>
      <c r="H44" s="51">
        <f t="shared" si="1"/>
        <v>16.211515697995864</v>
      </c>
      <c r="I44" s="23">
        <f t="shared" si="2"/>
        <v>24.56872721840454</v>
      </c>
      <c r="J44" s="1"/>
    </row>
    <row r="45" spans="1:10" ht="39" customHeight="1" thickBot="1" x14ac:dyDescent="0.3">
      <c r="A45" s="8"/>
      <c r="B45" s="40" t="s">
        <v>40</v>
      </c>
      <c r="C45" s="67">
        <v>824700</v>
      </c>
      <c r="D45" s="67">
        <v>800000</v>
      </c>
      <c r="E45" s="24">
        <v>164600.04</v>
      </c>
      <c r="F45" s="24"/>
      <c r="G45" s="22">
        <f t="shared" si="0"/>
        <v>-164600.04</v>
      </c>
      <c r="H45" s="51">
        <f t="shared" si="1"/>
        <v>19.958777737359039</v>
      </c>
      <c r="I45" s="23">
        <f t="shared" si="2"/>
        <v>0</v>
      </c>
      <c r="J45" s="1"/>
    </row>
    <row r="46" spans="1:10" ht="65.25" customHeight="1" thickBot="1" x14ac:dyDescent="0.3">
      <c r="A46" s="8">
        <v>13</v>
      </c>
      <c r="B46" s="4" t="s">
        <v>34</v>
      </c>
      <c r="C46" s="68">
        <v>955728</v>
      </c>
      <c r="D46" s="68">
        <v>107200</v>
      </c>
      <c r="E46" s="21">
        <v>185727.92</v>
      </c>
      <c r="F46" s="21">
        <v>0</v>
      </c>
      <c r="G46" s="22">
        <f t="shared" si="0"/>
        <v>-185727.92</v>
      </c>
      <c r="H46" s="51">
        <f t="shared" si="1"/>
        <v>19.433135787588103</v>
      </c>
      <c r="I46" s="23">
        <f t="shared" si="2"/>
        <v>0</v>
      </c>
      <c r="J46" s="1"/>
    </row>
    <row r="47" spans="1:10" ht="126.75" thickBot="1" x14ac:dyDescent="0.3">
      <c r="A47" s="8"/>
      <c r="B47" s="42" t="s">
        <v>35</v>
      </c>
      <c r="C47" s="67">
        <v>555728</v>
      </c>
      <c r="D47" s="67">
        <v>107200</v>
      </c>
      <c r="E47" s="24">
        <v>185727.92</v>
      </c>
      <c r="F47" s="24"/>
      <c r="G47" s="22">
        <f t="shared" si="0"/>
        <v>-185727.92</v>
      </c>
      <c r="H47" s="51">
        <f t="shared" si="1"/>
        <v>33.420651829672074</v>
      </c>
      <c r="I47" s="23">
        <f t="shared" si="2"/>
        <v>0</v>
      </c>
      <c r="J47" s="1"/>
    </row>
    <row r="48" spans="1:10" ht="110.25" customHeight="1" thickBot="1" x14ac:dyDescent="0.3">
      <c r="A48" s="14"/>
      <c r="B48" s="42" t="s">
        <v>45</v>
      </c>
      <c r="C48" s="67">
        <v>400000</v>
      </c>
      <c r="D48" s="71"/>
      <c r="E48" s="24"/>
      <c r="F48" s="24"/>
      <c r="G48" s="22">
        <f t="shared" si="0"/>
        <v>0</v>
      </c>
      <c r="H48" s="51">
        <f t="shared" si="1"/>
        <v>0</v>
      </c>
      <c r="I48" s="23" t="e">
        <f t="shared" si="2"/>
        <v>#DIV/0!</v>
      </c>
    </row>
    <row r="49" spans="1:9" ht="79.5" thickBot="1" x14ac:dyDescent="0.3">
      <c r="A49" s="8">
        <v>14</v>
      </c>
      <c r="B49" s="4" t="s">
        <v>29</v>
      </c>
      <c r="C49" s="74">
        <v>15876885</v>
      </c>
      <c r="D49" s="74">
        <v>9513007</v>
      </c>
      <c r="E49" s="30">
        <v>2376594.5</v>
      </c>
      <c r="F49" s="30">
        <v>2734784.45</v>
      </c>
      <c r="G49" s="22">
        <f t="shared" si="0"/>
        <v>358189.95000000019</v>
      </c>
      <c r="H49" s="51">
        <f t="shared" si="1"/>
        <v>14.968896606607657</v>
      </c>
      <c r="I49" s="23">
        <f t="shared" si="2"/>
        <v>28.747844398726922</v>
      </c>
    </row>
    <row r="50" spans="1:9" ht="32.25" thickBot="1" x14ac:dyDescent="0.3">
      <c r="A50" s="15"/>
      <c r="B50" s="42" t="s">
        <v>30</v>
      </c>
      <c r="C50" s="67">
        <v>11559912</v>
      </c>
      <c r="D50" s="67">
        <v>6108831</v>
      </c>
      <c r="E50" s="24">
        <v>1770271</v>
      </c>
      <c r="F50" s="24">
        <v>1996201.92</v>
      </c>
      <c r="G50" s="22">
        <f t="shared" si="0"/>
        <v>225930.91999999993</v>
      </c>
      <c r="H50" s="51">
        <f t="shared" si="1"/>
        <v>15.31387955202427</v>
      </c>
      <c r="I50" s="23">
        <f t="shared" si="2"/>
        <v>32.677314530390511</v>
      </c>
    </row>
    <row r="51" spans="1:9" ht="32.25" thickBot="1" x14ac:dyDescent="0.3">
      <c r="A51" s="14"/>
      <c r="B51" s="42" t="s">
        <v>6</v>
      </c>
      <c r="C51" s="67">
        <v>4316973</v>
      </c>
      <c r="D51" s="67">
        <v>3404176</v>
      </c>
      <c r="E51" s="24">
        <v>606323.5</v>
      </c>
      <c r="F51" s="24">
        <v>738582.53</v>
      </c>
      <c r="G51" s="22">
        <f t="shared" si="0"/>
        <v>132259.03000000003</v>
      </c>
      <c r="H51" s="51">
        <f t="shared" si="1"/>
        <v>14.045107532523367</v>
      </c>
      <c r="I51" s="23">
        <f t="shared" si="2"/>
        <v>21.69636734410912</v>
      </c>
    </row>
    <row r="52" spans="1:9" ht="32.25" thickBot="1" x14ac:dyDescent="0.3">
      <c r="A52" s="16">
        <v>15</v>
      </c>
      <c r="B52" s="33" t="s">
        <v>2</v>
      </c>
      <c r="C52" s="68">
        <v>433585</v>
      </c>
      <c r="D52" s="68">
        <v>475935</v>
      </c>
      <c r="E52" s="21">
        <v>47352.41</v>
      </c>
      <c r="F52" s="21">
        <v>129728.99</v>
      </c>
      <c r="G52" s="22">
        <f t="shared" si="0"/>
        <v>82376.58</v>
      </c>
      <c r="H52" s="51">
        <f t="shared" si="1"/>
        <v>10.921136570683949</v>
      </c>
      <c r="I52" s="23">
        <f t="shared" si="2"/>
        <v>27.257711662306829</v>
      </c>
    </row>
    <row r="53" spans="1:9" ht="33" customHeight="1" thickBot="1" x14ac:dyDescent="0.3">
      <c r="A53" s="16"/>
      <c r="B53" s="42" t="s">
        <v>31</v>
      </c>
      <c r="C53" s="67">
        <v>90000</v>
      </c>
      <c r="D53" s="67">
        <v>141235</v>
      </c>
      <c r="E53" s="24"/>
      <c r="F53" s="24">
        <v>46139.13</v>
      </c>
      <c r="G53" s="22">
        <f t="shared" si="0"/>
        <v>46139.13</v>
      </c>
      <c r="H53" s="51">
        <f t="shared" si="1"/>
        <v>0</v>
      </c>
      <c r="I53" s="23">
        <f t="shared" si="2"/>
        <v>32.668340000708042</v>
      </c>
    </row>
    <row r="54" spans="1:9" ht="18.75" customHeight="1" thickBot="1" x14ac:dyDescent="0.3">
      <c r="A54" s="14"/>
      <c r="B54" s="42" t="s">
        <v>32</v>
      </c>
      <c r="C54" s="67">
        <v>343585</v>
      </c>
      <c r="D54" s="67">
        <v>334700</v>
      </c>
      <c r="E54" s="24">
        <v>47352.41</v>
      </c>
      <c r="F54" s="24">
        <v>83589.86</v>
      </c>
      <c r="G54" s="22">
        <f t="shared" si="0"/>
        <v>36237.449999999997</v>
      </c>
      <c r="H54" s="51">
        <f t="shared" si="1"/>
        <v>13.781861839137333</v>
      </c>
      <c r="I54" s="23">
        <f t="shared" si="2"/>
        <v>24.974562294592172</v>
      </c>
    </row>
    <row r="55" spans="1:9" ht="30.75" customHeight="1" thickBot="1" x14ac:dyDescent="0.3">
      <c r="A55" s="16">
        <v>16</v>
      </c>
      <c r="B55" s="4" t="s">
        <v>37</v>
      </c>
      <c r="C55" s="68">
        <v>17651</v>
      </c>
      <c r="D55" s="68">
        <v>170000</v>
      </c>
      <c r="E55" s="21">
        <v>17650.78</v>
      </c>
      <c r="F55" s="21">
        <v>111675</v>
      </c>
      <c r="G55" s="22">
        <f t="shared" si="0"/>
        <v>94024.22</v>
      </c>
      <c r="H55" s="51">
        <f t="shared" si="1"/>
        <v>99.998753611693374</v>
      </c>
      <c r="I55" s="23">
        <f t="shared" si="2"/>
        <v>65.691176470588232</v>
      </c>
    </row>
    <row r="56" spans="1:9" ht="48" thickBot="1" x14ac:dyDescent="0.3">
      <c r="A56" s="14"/>
      <c r="B56" s="42" t="s">
        <v>38</v>
      </c>
      <c r="C56" s="67">
        <v>17651</v>
      </c>
      <c r="D56" s="67">
        <v>170000</v>
      </c>
      <c r="E56" s="24">
        <v>17650.78</v>
      </c>
      <c r="F56" s="24">
        <v>111675</v>
      </c>
      <c r="G56" s="22">
        <f t="shared" si="0"/>
        <v>94024.22</v>
      </c>
      <c r="H56" s="51">
        <f t="shared" si="1"/>
        <v>99.998753611693374</v>
      </c>
      <c r="I56" s="23">
        <f t="shared" si="2"/>
        <v>65.691176470588232</v>
      </c>
    </row>
    <row r="57" spans="1:9" ht="70.5" customHeight="1" thickBot="1" x14ac:dyDescent="0.3">
      <c r="A57" s="47">
        <v>17</v>
      </c>
      <c r="B57" s="41" t="s">
        <v>41</v>
      </c>
      <c r="C57" s="70">
        <v>0</v>
      </c>
      <c r="D57" s="70">
        <v>0</v>
      </c>
      <c r="E57" s="21">
        <v>0</v>
      </c>
      <c r="F57" s="21">
        <v>0</v>
      </c>
      <c r="G57" s="22">
        <f t="shared" si="0"/>
        <v>0</v>
      </c>
      <c r="H57" s="51" t="e">
        <f t="shared" si="1"/>
        <v>#DIV/0!</v>
      </c>
      <c r="I57" s="23"/>
    </row>
    <row r="58" spans="1:9" ht="31.5" customHeight="1" thickBot="1" x14ac:dyDescent="0.3">
      <c r="A58" s="14"/>
      <c r="B58" s="42" t="s">
        <v>42</v>
      </c>
      <c r="C58" s="71"/>
      <c r="D58" s="71"/>
      <c r="E58" s="29"/>
      <c r="F58" s="29"/>
      <c r="G58" s="22">
        <f t="shared" si="0"/>
        <v>0</v>
      </c>
      <c r="H58" s="51" t="e">
        <f t="shared" si="1"/>
        <v>#DIV/0!</v>
      </c>
      <c r="I58" s="23"/>
    </row>
    <row r="59" spans="1:9" s="10" customFormat="1" ht="79.5" thickBot="1" x14ac:dyDescent="0.3">
      <c r="A59" s="16">
        <v>18</v>
      </c>
      <c r="B59" s="41" t="s">
        <v>46</v>
      </c>
      <c r="C59" s="68">
        <v>150000</v>
      </c>
      <c r="D59" s="70">
        <v>0</v>
      </c>
      <c r="E59" s="21">
        <v>0</v>
      </c>
      <c r="F59" s="21">
        <v>0</v>
      </c>
      <c r="G59" s="22">
        <f t="shared" si="0"/>
        <v>0</v>
      </c>
      <c r="H59" s="51">
        <f t="shared" si="1"/>
        <v>0</v>
      </c>
      <c r="I59" s="23" t="e">
        <f t="shared" si="2"/>
        <v>#DIV/0!</v>
      </c>
    </row>
    <row r="60" spans="1:9" ht="32.25" thickBot="1" x14ac:dyDescent="0.3">
      <c r="A60" s="14"/>
      <c r="B60" s="42" t="s">
        <v>51</v>
      </c>
      <c r="C60" s="67">
        <v>150000</v>
      </c>
      <c r="D60" s="71"/>
      <c r="E60" s="24"/>
      <c r="F60" s="24"/>
      <c r="G60" s="22">
        <f t="shared" si="0"/>
        <v>0</v>
      </c>
      <c r="H60" s="51">
        <f t="shared" si="1"/>
        <v>0</v>
      </c>
      <c r="I60" s="23" t="e">
        <f t="shared" si="2"/>
        <v>#DIV/0!</v>
      </c>
    </row>
    <row r="61" spans="1:9" ht="63.75" thickBot="1" x14ac:dyDescent="0.3">
      <c r="A61" s="47">
        <v>19</v>
      </c>
      <c r="B61" s="45" t="s">
        <v>52</v>
      </c>
      <c r="C61" s="75">
        <v>0</v>
      </c>
      <c r="D61" s="75">
        <v>0</v>
      </c>
      <c r="E61" s="48">
        <v>0</v>
      </c>
      <c r="F61" s="48">
        <v>0</v>
      </c>
      <c r="G61" s="22">
        <f t="shared" si="0"/>
        <v>0</v>
      </c>
      <c r="H61" s="51"/>
      <c r="I61" s="23"/>
    </row>
    <row r="62" spans="1:9" ht="48" thickBot="1" x14ac:dyDescent="0.3">
      <c r="A62" s="14"/>
      <c r="B62" s="46" t="s">
        <v>53</v>
      </c>
      <c r="C62" s="71"/>
      <c r="D62" s="71"/>
      <c r="E62" s="24"/>
      <c r="F62" s="48"/>
      <c r="G62" s="22">
        <f t="shared" si="0"/>
        <v>0</v>
      </c>
      <c r="H62" s="51"/>
      <c r="I62" s="23"/>
    </row>
    <row r="63" spans="1:9" ht="48" thickBot="1" x14ac:dyDescent="0.3">
      <c r="A63" s="14"/>
      <c r="B63" s="53" t="s">
        <v>55</v>
      </c>
      <c r="C63" s="75">
        <v>0</v>
      </c>
      <c r="D63" s="75">
        <v>0</v>
      </c>
      <c r="E63" s="24">
        <v>0</v>
      </c>
      <c r="F63" s="48">
        <v>0</v>
      </c>
      <c r="G63" s="22"/>
      <c r="H63" s="51"/>
      <c r="I63" s="23"/>
    </row>
    <row r="64" spans="1:9" ht="32.25" thickBot="1" x14ac:dyDescent="0.3">
      <c r="A64" s="14"/>
      <c r="B64" s="63" t="s">
        <v>56</v>
      </c>
      <c r="C64" s="71"/>
      <c r="D64" s="76"/>
      <c r="E64" s="24"/>
      <c r="F64" s="24"/>
      <c r="G64" s="22"/>
      <c r="H64" s="51"/>
      <c r="I64" s="23"/>
    </row>
    <row r="65" spans="1:9" ht="95.25" thickBot="1" x14ac:dyDescent="0.3">
      <c r="A65" s="14"/>
      <c r="B65" s="65" t="s">
        <v>58</v>
      </c>
      <c r="C65" s="68"/>
      <c r="D65" s="66">
        <v>13015726</v>
      </c>
      <c r="E65" s="24"/>
      <c r="F65" s="24">
        <v>2858002.94</v>
      </c>
      <c r="G65" s="22"/>
      <c r="H65" s="51"/>
      <c r="I65" s="23"/>
    </row>
    <row r="66" spans="1:9" ht="142.5" thickBot="1" x14ac:dyDescent="0.3">
      <c r="A66" s="14"/>
      <c r="B66" s="64" t="s">
        <v>59</v>
      </c>
      <c r="C66" s="24"/>
      <c r="D66" s="77"/>
      <c r="E66" s="24"/>
      <c r="F66" s="24"/>
      <c r="G66" s="22"/>
      <c r="H66" s="51"/>
      <c r="I66" s="23"/>
    </row>
    <row r="67" spans="1:9" ht="16.5" thickBot="1" x14ac:dyDescent="0.3">
      <c r="A67" s="14"/>
      <c r="B67" s="33" t="s">
        <v>36</v>
      </c>
      <c r="C67" s="21">
        <v>431522872.26999998</v>
      </c>
      <c r="D67" s="78" t="s">
        <v>65</v>
      </c>
      <c r="E67" s="21">
        <v>74164566.030000001</v>
      </c>
      <c r="F67" s="21">
        <v>81341325.540000007</v>
      </c>
      <c r="G67" s="22">
        <f t="shared" si="0"/>
        <v>7176759.5100000054</v>
      </c>
      <c r="H67" s="51">
        <f t="shared" si="1"/>
        <v>17.186705687200725</v>
      </c>
      <c r="I67" s="23" t="e">
        <f t="shared" si="2"/>
        <v>#VALUE!</v>
      </c>
    </row>
  </sheetData>
  <mergeCells count="9">
    <mergeCell ref="G1:I1"/>
    <mergeCell ref="E5:G5"/>
    <mergeCell ref="I5:I6"/>
    <mergeCell ref="A5:A6"/>
    <mergeCell ref="C5:C6"/>
    <mergeCell ref="B5:B6"/>
    <mergeCell ref="D5:D6"/>
    <mergeCell ref="H5:H6"/>
    <mergeCell ref="B2:I2"/>
  </mergeCells>
  <hyperlinks>
    <hyperlink ref="B16" r:id="rId1" display="consultantplus://offline/ref=E97347D6B77F70281CE5D7EBD1CAB268A8B45EF8332E6DA40B8521BFAB0D6CCFEA988E8E1FFB6635396C7E62g4L"/>
    <hyperlink ref="B17" r:id="rId2" display="consultantplus://offline/ref=E97347D6B77F70281CE5D7EBD1CAB268A8B45EF8332E6DA40B8521BFAB0D6CCFEA988E8E1FFB6635396E7762g6L"/>
    <hyperlink ref="B33" r:id="rId3" display="consultantplus://offline/ref=20CEF4BA013D12EF2B43706371C6983BB1337ADFE76B8FD0FDE497C687212703773082EB8EA1DFFC98BB2B3Ds7M"/>
    <hyperlink ref="B40" r:id="rId4" display="consultantplus://offline/ref=C6EF3AE28B6C46D1117CBBA251A07B11C6C7C5768D6761820E322DA1BBA42282C9440EEF08E6CC43400235U6VEM"/>
    <hyperlink ref="B42" r:id="rId5" display="consultantplus://offline/ref=C6EF3AE28B6C46D1117CBBA251A07B11C6C7C5768D6761820E322DA1BBA42282C9440EEF08E6CC43400235U6VEM"/>
    <hyperlink ref="B41" r:id="rId6" display="consultantplus://offline/ref=C6EF3AE28B6C46D1117CBBA251A07B11C6C7C5768D6761820E322DA1BBA42282C9440EEF08E6CC43400235U6VEM"/>
  </hyperlinks>
  <pageMargins left="0.7" right="0.7" top="0.75" bottom="0.75" header="0.3" footer="0.3"/>
  <pageSetup paperSize="9" scale="62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</dc:creator>
  <cp:lastModifiedBy>Морозова</cp:lastModifiedBy>
  <cp:lastPrinted>2020-01-24T07:51:56Z</cp:lastPrinted>
  <dcterms:created xsi:type="dcterms:W3CDTF">2017-03-23T06:06:14Z</dcterms:created>
  <dcterms:modified xsi:type="dcterms:W3CDTF">2023-04-28T06:15:04Z</dcterms:modified>
</cp:coreProperties>
</file>