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мониторинг 2024\мониторинг 2024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I8" i="1" l="1"/>
  <c r="G9" i="1"/>
  <c r="H9" i="1"/>
  <c r="I9" i="1"/>
  <c r="G10" i="1"/>
  <c r="H10" i="1"/>
  <c r="I10" i="1"/>
  <c r="G11" i="1"/>
  <c r="H11" i="1"/>
  <c r="I11" i="1"/>
  <c r="G12" i="1"/>
  <c r="G13" i="1"/>
  <c r="H13" i="1"/>
  <c r="I13" i="1"/>
  <c r="G14" i="1"/>
  <c r="H14" i="1"/>
  <c r="I14" i="1"/>
  <c r="G15" i="1"/>
  <c r="H15" i="1"/>
  <c r="I15" i="1"/>
  <c r="I16" i="1"/>
  <c r="G17" i="1"/>
  <c r="H17" i="1"/>
  <c r="I17" i="1"/>
  <c r="G18" i="1"/>
  <c r="H18" i="1"/>
  <c r="I18" i="1"/>
  <c r="G19" i="1"/>
  <c r="H19" i="1"/>
  <c r="I19" i="1"/>
  <c r="G20" i="1"/>
  <c r="G21" i="1"/>
  <c r="H21" i="1"/>
  <c r="I21" i="1"/>
  <c r="G22" i="1"/>
  <c r="G23" i="1"/>
  <c r="H23" i="1"/>
  <c r="I23" i="1"/>
  <c r="G24" i="1"/>
  <c r="G25" i="1"/>
  <c r="H25" i="1"/>
  <c r="I25" i="1"/>
  <c r="G26" i="1"/>
  <c r="I26" i="1"/>
  <c r="I27" i="1"/>
  <c r="G28" i="1"/>
  <c r="H28" i="1"/>
  <c r="I28" i="1"/>
  <c r="G29" i="1"/>
  <c r="H29" i="1"/>
  <c r="I29" i="1"/>
  <c r="G30" i="1"/>
  <c r="I30" i="1"/>
  <c r="G31" i="1"/>
  <c r="H31" i="1"/>
  <c r="I31" i="1"/>
  <c r="G32" i="1"/>
  <c r="H32" i="1"/>
  <c r="I32" i="1"/>
  <c r="G33" i="1"/>
  <c r="H33" i="1"/>
  <c r="I33" i="1"/>
  <c r="G34" i="1"/>
  <c r="I34" i="1"/>
  <c r="G35" i="1"/>
  <c r="H35" i="1"/>
  <c r="I35" i="1"/>
  <c r="G36" i="1"/>
  <c r="I36" i="1"/>
  <c r="G37" i="1"/>
  <c r="H37" i="1"/>
  <c r="I37" i="1"/>
  <c r="G38" i="1"/>
  <c r="I38" i="1"/>
  <c r="G39" i="1"/>
  <c r="I39" i="1"/>
  <c r="G40" i="1"/>
  <c r="H40" i="1"/>
  <c r="I40" i="1"/>
  <c r="G41" i="1"/>
  <c r="H41" i="1"/>
  <c r="I41" i="1"/>
  <c r="G42" i="1"/>
  <c r="H42" i="1"/>
  <c r="I42" i="1"/>
  <c r="G43" i="1"/>
  <c r="I43" i="1"/>
  <c r="G44" i="1"/>
  <c r="H44" i="1"/>
  <c r="I44" i="1"/>
  <c r="G45" i="1"/>
  <c r="H45" i="1"/>
  <c r="I45" i="1"/>
  <c r="I46" i="1"/>
  <c r="G47" i="1"/>
  <c r="H47" i="1"/>
  <c r="I47" i="1"/>
  <c r="G48" i="1"/>
  <c r="H48" i="1"/>
  <c r="I48" i="1"/>
  <c r="G49" i="1"/>
  <c r="I49" i="1"/>
  <c r="G50" i="1"/>
  <c r="H50" i="1"/>
  <c r="I50" i="1"/>
  <c r="G51" i="1"/>
  <c r="H51" i="1"/>
  <c r="I51" i="1"/>
  <c r="G52" i="1"/>
  <c r="G53" i="1"/>
  <c r="H53" i="1"/>
  <c r="I53" i="1"/>
  <c r="G54" i="1"/>
  <c r="H54" i="1"/>
  <c r="I54" i="1"/>
  <c r="G55" i="1"/>
  <c r="I55" i="1"/>
  <c r="G56" i="1"/>
  <c r="H56" i="1"/>
  <c r="I56" i="1"/>
  <c r="H57" i="1"/>
  <c r="G57" i="1"/>
  <c r="G58" i="1"/>
  <c r="H58" i="1"/>
  <c r="G59" i="1"/>
  <c r="I59" i="1"/>
  <c r="G60" i="1"/>
  <c r="H60" i="1"/>
  <c r="I60" i="1"/>
  <c r="G61" i="1"/>
  <c r="G62" i="1"/>
  <c r="I52" i="1" l="1"/>
  <c r="G46" i="1"/>
  <c r="G27" i="1"/>
  <c r="I24" i="1"/>
  <c r="I22" i="1"/>
  <c r="I20" i="1"/>
  <c r="G16" i="1"/>
  <c r="I12" i="1"/>
  <c r="G8" i="1"/>
  <c r="H59" i="1" l="1"/>
  <c r="H55" i="1"/>
  <c r="H52" i="1"/>
  <c r="H49" i="1"/>
  <c r="H46" i="1"/>
  <c r="H43" i="1"/>
  <c r="H39" i="1"/>
  <c r="H36" i="1"/>
  <c r="H34" i="1"/>
  <c r="H30" i="1"/>
  <c r="H27" i="1"/>
  <c r="H24" i="1"/>
  <c r="H22" i="1"/>
  <c r="H20" i="1"/>
  <c r="H16" i="1"/>
  <c r="H12" i="1"/>
  <c r="H8" i="1" l="1"/>
  <c r="I67" i="1"/>
  <c r="H67" i="1" l="1"/>
  <c r="G67" i="1"/>
</calcChain>
</file>

<file path=xl/sharedStrings.xml><?xml version="1.0" encoding="utf-8"?>
<sst xmlns="http://schemas.openxmlformats.org/spreadsheetml/2006/main" count="71" uniqueCount="67">
  <si>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</si>
  <si>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</si>
  <si>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</si>
  <si>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</si>
  <si>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</si>
  <si>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</si>
  <si>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</si>
  <si>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</si>
  <si>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</si>
  <si>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</si>
  <si>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</si>
  <si>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</si>
  <si>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</si>
  <si>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</si>
  <si>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</si>
  <si>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</si>
  <si>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</si>
  <si>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</si>
  <si>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</si>
  <si>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</si>
  <si>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</si>
  <si>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</si>
  <si>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</si>
  <si>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</si>
  <si>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</si>
  <si>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</si>
  <si>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</si>
  <si>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</si>
  <si>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</si>
  <si>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</si>
  <si>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</si>
  <si>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</si>
  <si>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</si>
  <si>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</si>
  <si>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</si>
  <si>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</si>
  <si>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</si>
  <si>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</si>
  <si>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</si>
  <si>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</si>
  <si>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</si>
  <si>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</si>
  <si>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</si>
  <si>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</si>
  <si>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</si>
  <si>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</si>
  <si>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</si>
  <si>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</si>
  <si>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</si>
  <si>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</si>
  <si>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</si>
  <si>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</si>
  <si>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</si>
  <si>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</si>
  <si>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</si>
  <si>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</si>
  <si>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Муниципальная программа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</si>
  <si>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Подпрограмма «Ведение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 муниципальной программы Хомутовского района Курской области «Обеспечение качественного бухгалтерского, бюджетного и налогового учета в муниципальных учреждениях, органах местного самоуправления Хомутовского района Курской области»</t>
  </si>
  <si>
    <t>% исполнения 2023</t>
  </si>
  <si>
    <t xml:space="preserve">Подпрограмма «Реализация мероприятий, направленных на развитие муниципальной службы» 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</si>
  <si>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        за 1 квартал   2023 год и  1 квартал    2024 год </t>
  </si>
  <si>
    <t>за  1 квартал  2023 год</t>
  </si>
  <si>
    <t>за  1 квартал  2024 год</t>
  </si>
  <si>
    <t>Отклонение  2024 год  к 2023 году (+,-)</t>
  </si>
  <si>
    <t>% исполнения 2024</t>
  </si>
  <si>
    <t>Лимиты бюджетных обязательств на 2023 год</t>
  </si>
  <si>
    <t>Лимиты бюджетных обязательств                          на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</si>
</sst>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5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7" fillId="0" borderId="4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0" fillId="0" borderId="4" xfId="0" applyBorder="1"/>
    <xf numFmtId="0" fontId="9" fillId="0" borderId="4" xfId="0" applyFont="1" applyBorder="1"/>
    <xf numFmtId="0" fontId="7" fillId="0" borderId="4" xfId="0" applyFont="1" applyBorder="1"/>
    <xf numFmtId="0" fontId="6" fillId="0" borderId="4" xfId="0" applyFont="1" applyBorder="1"/>
    <xf numFmtId="0" fontId="5" fillId="0" borderId="6" xfId="0" applyFont="1" applyBorder="1" applyAlignment="1">
      <alignment horizontal="center"/>
    </xf>
    <xf numFmtId="167" fontId="11" fillId="0" borderId="6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vertical="top" wrapText="1"/>
    </xf>
    <xf numFmtId="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vertical="center"/>
    </xf>
    <xf numFmtId="4" fontId="20" fillId="0" borderId="1" xfId="0" applyNumberFormat="1" applyFont="1" applyBorder="1" applyAlignment="1">
      <alignment horizontal="right" vertical="center"/>
    </xf>
    <xf numFmtId="0" fontId="20" fillId="0" borderId="1" xfId="0" applyFont="1" applyBorder="1" applyAlignment="1">
      <alignment horizontal="center" vertical="center"/>
    </xf>
    <xf numFmtId="4" fontId="20" fillId="3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4" fontId="19" fillId="3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166" fontId="3" fillId="0" borderId="1" xfId="0" applyNumberFormat="1" applyFont="1" applyBorder="1" applyAlignment="1">
      <alignment horizontal="center" vertical="center"/>
    </xf>
    <xf numFmtId="167" fontId="3" fillId="0" borderId="6" xfId="0" applyNumberFormat="1" applyFont="1" applyBorder="1" applyAlignment="1">
      <alignment horizontal="center" vertical="center"/>
    </xf>
    <xf numFmtId="165" fontId="3" fillId="0" borderId="1" xfId="0" applyNumberFormat="1" applyFont="1" applyBorder="1"/>
    <xf numFmtId="0" fontId="3" fillId="0" borderId="0" xfId="0" applyFont="1" applyAlignment="1">
      <alignment vertical="top"/>
    </xf>
    <xf numFmtId="0" fontId="22" fillId="0" borderId="0" xfId="0" applyFont="1"/>
    <xf numFmtId="4" fontId="15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abSelected="1" topLeftCell="B1" zoomScale="82" zoomScaleNormal="82" workbookViewId="0">
      <selection activeCell="I11" sqref="I11"/>
    </sheetView>
  </sheetViews>
  <sheetFormatPr defaultRowHeight="15" x14ac:dyDescent="0.25"/>
  <cols>
    <col min="1" max="1" width="4.140625" customWidth="1"/>
    <col min="2" max="2" width="60.5703125" style="11" customWidth="1"/>
    <col min="3" max="3" width="18.85546875" style="11" customWidth="1"/>
    <col min="4" max="4" width="24" customWidth="1"/>
    <col min="5" max="5" width="19.28515625" customWidth="1"/>
    <col min="6" max="6" width="18.85546875" customWidth="1"/>
    <col min="7" max="7" width="19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78"/>
      <c r="H1" s="78"/>
      <c r="I1" s="78"/>
    </row>
    <row r="2" spans="1:10" ht="44.25" customHeight="1" x14ac:dyDescent="0.25">
      <c r="B2" s="87" t="s">
        <v>60</v>
      </c>
      <c r="C2" s="87"/>
      <c r="D2" s="87"/>
      <c r="E2" s="87"/>
      <c r="F2" s="87"/>
      <c r="G2" s="87"/>
      <c r="H2" s="87"/>
      <c r="I2" s="87"/>
    </row>
    <row r="3" spans="1:10" ht="18.75" x14ac:dyDescent="0.3">
      <c r="D3" s="44"/>
      <c r="E3" s="44"/>
      <c r="F3" s="44"/>
      <c r="G3" s="44"/>
      <c r="H3" s="12"/>
      <c r="I3" s="3"/>
    </row>
    <row r="4" spans="1:10" ht="15.75" x14ac:dyDescent="0.25">
      <c r="A4" s="1"/>
      <c r="B4" s="9"/>
      <c r="C4" s="9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82" t="s">
        <v>0</v>
      </c>
      <c r="B5" s="85" t="s">
        <v>1</v>
      </c>
      <c r="C5" s="82" t="s">
        <v>65</v>
      </c>
      <c r="D5" s="82" t="s">
        <v>66</v>
      </c>
      <c r="E5" s="79" t="s">
        <v>47</v>
      </c>
      <c r="F5" s="80"/>
      <c r="G5" s="81"/>
      <c r="H5" s="82" t="s">
        <v>58</v>
      </c>
      <c r="I5" s="82" t="s">
        <v>64</v>
      </c>
      <c r="J5" s="1"/>
    </row>
    <row r="6" spans="1:10" ht="47.25" customHeight="1" x14ac:dyDescent="0.25">
      <c r="A6" s="83"/>
      <c r="B6" s="86"/>
      <c r="C6" s="84"/>
      <c r="D6" s="84"/>
      <c r="E6" s="46" t="s">
        <v>61</v>
      </c>
      <c r="F6" s="46" t="s">
        <v>62</v>
      </c>
      <c r="G6" s="58" t="s">
        <v>63</v>
      </c>
      <c r="H6" s="83"/>
      <c r="I6" s="83"/>
      <c r="J6" s="1"/>
    </row>
    <row r="7" spans="1:10" s="6" customFormat="1" ht="11.25" customHeight="1" x14ac:dyDescent="0.25">
      <c r="A7" s="49">
        <v>1</v>
      </c>
      <c r="B7" s="10">
        <v>2</v>
      </c>
      <c r="C7" s="10"/>
      <c r="D7" s="5">
        <v>3</v>
      </c>
      <c r="E7" s="5"/>
      <c r="F7" s="5"/>
      <c r="G7" s="5">
        <v>6</v>
      </c>
      <c r="H7" s="56"/>
      <c r="I7" s="5">
        <v>9</v>
      </c>
      <c r="J7" s="2"/>
    </row>
    <row r="8" spans="1:10" s="8" customFormat="1" ht="31.5" x14ac:dyDescent="0.25">
      <c r="A8" s="50">
        <v>1</v>
      </c>
      <c r="B8" s="4" t="s">
        <v>3</v>
      </c>
      <c r="C8" s="64">
        <v>72624982</v>
      </c>
      <c r="D8" s="64">
        <v>49472883</v>
      </c>
      <c r="E8" s="16">
        <v>10092332.939999999</v>
      </c>
      <c r="F8" s="16">
        <v>10613687.07</v>
      </c>
      <c r="G8" s="17">
        <f>F8-E8</f>
        <v>521354.13000000082</v>
      </c>
      <c r="H8" s="57">
        <f>E8/C8*100</f>
        <v>13.896503189494766</v>
      </c>
      <c r="I8" s="18">
        <f>F8/D8*100</f>
        <v>21.453544702458515</v>
      </c>
      <c r="J8" s="7"/>
    </row>
    <row r="9" spans="1:10" ht="18.75" customHeight="1" x14ac:dyDescent="0.25">
      <c r="A9" s="51"/>
      <c r="B9" s="26" t="s">
        <v>4</v>
      </c>
      <c r="C9" s="59">
        <v>53040628</v>
      </c>
      <c r="D9" s="59">
        <v>32190470</v>
      </c>
      <c r="E9" s="20">
        <v>6232351.8300000001</v>
      </c>
      <c r="F9" s="20">
        <v>6652065.2199999997</v>
      </c>
      <c r="G9" s="48">
        <f t="shared" ref="G9:G67" si="0">F9-E9</f>
        <v>419713.38999999966</v>
      </c>
      <c r="H9" s="57">
        <f t="shared" ref="H9:H67" si="1">E9/C9*100</f>
        <v>11.750147132496243</v>
      </c>
      <c r="I9" s="18">
        <f t="shared" ref="I9:I67" si="2">F9/D9*100</f>
        <v>20.664703621910459</v>
      </c>
      <c r="J9" s="1"/>
    </row>
    <row r="10" spans="1:10" ht="18" customHeight="1" x14ac:dyDescent="0.25">
      <c r="A10" s="51"/>
      <c r="B10" s="26" t="s">
        <v>5</v>
      </c>
      <c r="C10" s="59">
        <v>18123264</v>
      </c>
      <c r="D10" s="59">
        <v>17282413</v>
      </c>
      <c r="E10" s="20">
        <v>3609199.27</v>
      </c>
      <c r="F10" s="20">
        <v>3961621.85</v>
      </c>
      <c r="G10" s="48">
        <f t="shared" si="0"/>
        <v>352422.58000000007</v>
      </c>
      <c r="H10" s="57">
        <f t="shared" si="1"/>
        <v>19.914730977819449</v>
      </c>
      <c r="I10" s="18">
        <f t="shared" si="2"/>
        <v>22.92285139812363</v>
      </c>
      <c r="J10" s="1"/>
    </row>
    <row r="11" spans="1:10" ht="31.5" x14ac:dyDescent="0.25">
      <c r="A11" s="51"/>
      <c r="B11" s="26" t="s">
        <v>6</v>
      </c>
      <c r="C11" s="59">
        <v>1461090</v>
      </c>
      <c r="D11" s="59"/>
      <c r="E11" s="20">
        <v>250781.84</v>
      </c>
      <c r="F11" s="20"/>
      <c r="G11" s="48">
        <f t="shared" si="0"/>
        <v>-250781.84</v>
      </c>
      <c r="H11" s="57">
        <f t="shared" si="1"/>
        <v>17.164024118979665</v>
      </c>
      <c r="I11" s="18" t="e">
        <f t="shared" si="2"/>
        <v>#DIV/0!</v>
      </c>
      <c r="J11" s="1"/>
    </row>
    <row r="12" spans="1:10" s="8" customFormat="1" ht="36" customHeight="1" x14ac:dyDescent="0.25">
      <c r="A12" s="50">
        <v>2</v>
      </c>
      <c r="B12" s="27" t="s">
        <v>7</v>
      </c>
      <c r="C12" s="64">
        <v>40972884</v>
      </c>
      <c r="D12" s="64">
        <v>27198331</v>
      </c>
      <c r="E12" s="21">
        <v>9753710.2599999998</v>
      </c>
      <c r="F12" s="21">
        <v>3308233.02</v>
      </c>
      <c r="G12" s="17">
        <f t="shared" si="0"/>
        <v>-6445477.2400000002</v>
      </c>
      <c r="H12" s="57">
        <f t="shared" si="1"/>
        <v>23.805281219647608</v>
      </c>
      <c r="I12" s="18">
        <f t="shared" si="2"/>
        <v>12.163367744881111</v>
      </c>
      <c r="J12" s="7"/>
    </row>
    <row r="13" spans="1:10" s="8" customFormat="1" ht="31.5" x14ac:dyDescent="0.25">
      <c r="A13" s="50"/>
      <c r="B13" s="26" t="s">
        <v>8</v>
      </c>
      <c r="C13" s="60">
        <v>1526616</v>
      </c>
      <c r="D13" s="59">
        <v>1392400</v>
      </c>
      <c r="E13" s="42">
        <v>360883.9</v>
      </c>
      <c r="F13" s="42">
        <v>334395.71999999997</v>
      </c>
      <c r="G13" s="48">
        <f t="shared" si="0"/>
        <v>-26488.180000000051</v>
      </c>
      <c r="H13" s="57">
        <f t="shared" si="1"/>
        <v>23.639467947407862</v>
      </c>
      <c r="I13" s="18">
        <f t="shared" si="2"/>
        <v>24.015779948290721</v>
      </c>
      <c r="J13" s="7"/>
    </row>
    <row r="14" spans="1:10" s="8" customFormat="1" ht="31.5" x14ac:dyDescent="0.25">
      <c r="A14" s="50"/>
      <c r="B14" s="26" t="s">
        <v>9</v>
      </c>
      <c r="C14" s="59">
        <v>19669232</v>
      </c>
      <c r="D14" s="59">
        <v>5673467</v>
      </c>
      <c r="E14" s="42">
        <v>7970914.75</v>
      </c>
      <c r="F14" s="42">
        <v>1713794.6</v>
      </c>
      <c r="G14" s="48">
        <f t="shared" si="0"/>
        <v>-6257120.1500000004</v>
      </c>
      <c r="H14" s="57">
        <f t="shared" si="1"/>
        <v>40.524788919058963</v>
      </c>
      <c r="I14" s="18">
        <f t="shared" si="2"/>
        <v>30.207183720289553</v>
      </c>
      <c r="J14" s="7"/>
    </row>
    <row r="15" spans="1:10" ht="32.25" customHeight="1" x14ac:dyDescent="0.25">
      <c r="A15" s="51"/>
      <c r="B15" s="26" t="s">
        <v>10</v>
      </c>
      <c r="C15" s="59">
        <v>19777036</v>
      </c>
      <c r="D15" s="59">
        <v>20132464</v>
      </c>
      <c r="E15" s="42">
        <v>1421911.61</v>
      </c>
      <c r="F15" s="42">
        <v>1260042.7</v>
      </c>
      <c r="G15" s="48">
        <f t="shared" si="0"/>
        <v>-161868.91000000015</v>
      </c>
      <c r="H15" s="57">
        <f t="shared" si="1"/>
        <v>7.1897103792499539</v>
      </c>
      <c r="I15" s="18">
        <f t="shared" si="2"/>
        <v>6.2587604776047288</v>
      </c>
      <c r="J15" s="1"/>
    </row>
    <row r="16" spans="1:10" ht="47.25" x14ac:dyDescent="0.25">
      <c r="A16" s="50">
        <v>3</v>
      </c>
      <c r="B16" s="37" t="s">
        <v>11</v>
      </c>
      <c r="C16" s="64">
        <v>277468432</v>
      </c>
      <c r="D16" s="64">
        <v>281004153</v>
      </c>
      <c r="E16" s="21">
        <v>53956431.25</v>
      </c>
      <c r="F16" s="21">
        <v>57204012.340000004</v>
      </c>
      <c r="G16" s="17">
        <f t="shared" si="0"/>
        <v>3247581.0900000036</v>
      </c>
      <c r="H16" s="57">
        <f t="shared" si="1"/>
        <v>19.445971154657336</v>
      </c>
      <c r="I16" s="18">
        <f t="shared" si="2"/>
        <v>20.356998901720861</v>
      </c>
      <c r="J16" s="1"/>
    </row>
    <row r="17" spans="1:12" ht="31.5" x14ac:dyDescent="0.25">
      <c r="A17" s="51"/>
      <c r="B17" s="28" t="s">
        <v>8</v>
      </c>
      <c r="C17" s="61">
        <v>6085244</v>
      </c>
      <c r="D17" s="61">
        <v>6171532</v>
      </c>
      <c r="E17" s="20">
        <v>1328887.8</v>
      </c>
      <c r="F17" s="20">
        <v>1158341.1000000001</v>
      </c>
      <c r="G17" s="48">
        <f t="shared" si="0"/>
        <v>-170546.69999999995</v>
      </c>
      <c r="H17" s="57">
        <f t="shared" si="1"/>
        <v>21.837872072179852</v>
      </c>
      <c r="I17" s="18">
        <f t="shared" si="2"/>
        <v>18.769101415985531</v>
      </c>
      <c r="J17" s="1"/>
      <c r="K17" s="15"/>
      <c r="L17" s="14"/>
    </row>
    <row r="18" spans="1:12" ht="17.25" customHeight="1" x14ac:dyDescent="0.25">
      <c r="A18" s="51"/>
      <c r="B18" s="29" t="s">
        <v>12</v>
      </c>
      <c r="C18" s="61">
        <v>248674229</v>
      </c>
      <c r="D18" s="61">
        <v>252475545</v>
      </c>
      <c r="E18" s="20">
        <v>45687911.479999997</v>
      </c>
      <c r="F18" s="20">
        <v>49270960.939999998</v>
      </c>
      <c r="G18" s="48">
        <f t="shared" si="0"/>
        <v>3583049.4600000009</v>
      </c>
      <c r="H18" s="57">
        <f t="shared" si="1"/>
        <v>18.372596011949433</v>
      </c>
      <c r="I18" s="18">
        <f t="shared" si="2"/>
        <v>19.515141927904342</v>
      </c>
      <c r="J18" s="1"/>
    </row>
    <row r="19" spans="1:12" ht="31.5" x14ac:dyDescent="0.25">
      <c r="A19" s="51"/>
      <c r="B19" s="29" t="s">
        <v>13</v>
      </c>
      <c r="C19" s="61">
        <v>22708959</v>
      </c>
      <c r="D19" s="61">
        <v>22357076</v>
      </c>
      <c r="E19" s="20">
        <v>6939631.9699999997</v>
      </c>
      <c r="F19" s="20">
        <v>6774710.2999999998</v>
      </c>
      <c r="G19" s="48">
        <f t="shared" si="0"/>
        <v>-164921.66999999993</v>
      </c>
      <c r="H19" s="57">
        <f t="shared" si="1"/>
        <v>30.559005236655718</v>
      </c>
      <c r="I19" s="18">
        <f t="shared" si="2"/>
        <v>30.302309210739363</v>
      </c>
      <c r="J19" s="1"/>
    </row>
    <row r="20" spans="1:12" ht="63" x14ac:dyDescent="0.25">
      <c r="A20" s="50">
        <v>4</v>
      </c>
      <c r="B20" s="27" t="s">
        <v>14</v>
      </c>
      <c r="C20" s="64">
        <v>292218</v>
      </c>
      <c r="D20" s="64">
        <v>259146</v>
      </c>
      <c r="E20" s="16">
        <v>11920</v>
      </c>
      <c r="F20" s="16">
        <v>0</v>
      </c>
      <c r="G20" s="17">
        <f t="shared" si="0"/>
        <v>-11920</v>
      </c>
      <c r="H20" s="57">
        <f t="shared" si="1"/>
        <v>4.0791463907083072</v>
      </c>
      <c r="I20" s="18">
        <f t="shared" si="2"/>
        <v>0</v>
      </c>
      <c r="J20" s="1"/>
    </row>
    <row r="21" spans="1:12" ht="33" customHeight="1" x14ac:dyDescent="0.25">
      <c r="A21" s="50"/>
      <c r="B21" s="30" t="s">
        <v>15</v>
      </c>
      <c r="C21" s="59">
        <v>292218</v>
      </c>
      <c r="D21" s="59">
        <v>259146</v>
      </c>
      <c r="E21" s="19">
        <v>11920</v>
      </c>
      <c r="F21" s="19"/>
      <c r="G21" s="48">
        <f t="shared" si="0"/>
        <v>-11920</v>
      </c>
      <c r="H21" s="57">
        <f t="shared" si="1"/>
        <v>4.0791463907083072</v>
      </c>
      <c r="I21" s="18">
        <f t="shared" si="2"/>
        <v>0</v>
      </c>
      <c r="J21" s="1"/>
    </row>
    <row r="22" spans="1:12" ht="63" x14ac:dyDescent="0.25">
      <c r="A22" s="50">
        <v>5</v>
      </c>
      <c r="B22" s="31" t="s">
        <v>43</v>
      </c>
      <c r="C22" s="64">
        <v>675301</v>
      </c>
      <c r="D22" s="65">
        <v>0</v>
      </c>
      <c r="E22" s="16">
        <v>0</v>
      </c>
      <c r="F22" s="16">
        <v>0</v>
      </c>
      <c r="G22" s="17">
        <f t="shared" si="0"/>
        <v>0</v>
      </c>
      <c r="H22" s="57">
        <f t="shared" si="1"/>
        <v>0</v>
      </c>
      <c r="I22" s="18" t="e">
        <f t="shared" si="2"/>
        <v>#DIV/0!</v>
      </c>
      <c r="J22" s="1"/>
      <c r="K22" s="13"/>
    </row>
    <row r="23" spans="1:12" ht="60.75" customHeight="1" x14ac:dyDescent="0.25">
      <c r="A23" s="50"/>
      <c r="B23" s="30" t="s">
        <v>48</v>
      </c>
      <c r="C23" s="59">
        <v>675301</v>
      </c>
      <c r="D23" s="62"/>
      <c r="E23" s="19"/>
      <c r="F23" s="19"/>
      <c r="G23" s="48">
        <f t="shared" si="0"/>
        <v>0</v>
      </c>
      <c r="H23" s="57">
        <f t="shared" si="1"/>
        <v>0</v>
      </c>
      <c r="I23" s="18" t="e">
        <f t="shared" si="2"/>
        <v>#DIV/0!</v>
      </c>
      <c r="J23" s="1"/>
    </row>
    <row r="24" spans="1:12" s="8" customFormat="1" ht="34.5" customHeight="1" x14ac:dyDescent="0.25">
      <c r="A24" s="50">
        <v>6</v>
      </c>
      <c r="B24" s="27" t="s">
        <v>16</v>
      </c>
      <c r="C24" s="64">
        <v>4071645</v>
      </c>
      <c r="D24" s="66">
        <v>5620669</v>
      </c>
      <c r="E24" s="22">
        <v>197626.48</v>
      </c>
      <c r="F24" s="22">
        <v>64338.06</v>
      </c>
      <c r="G24" s="17">
        <f t="shared" si="0"/>
        <v>-133288.42000000001</v>
      </c>
      <c r="H24" s="57">
        <f t="shared" si="1"/>
        <v>4.853725705458114</v>
      </c>
      <c r="I24" s="18">
        <f t="shared" si="2"/>
        <v>1.1446690776489417</v>
      </c>
      <c r="J24" s="7"/>
    </row>
    <row r="25" spans="1:12" s="8" customFormat="1" ht="31.5" x14ac:dyDescent="0.25">
      <c r="A25" s="50"/>
      <c r="B25" s="26" t="s">
        <v>17</v>
      </c>
      <c r="C25" s="59">
        <v>1990645</v>
      </c>
      <c r="D25" s="59">
        <v>1301769</v>
      </c>
      <c r="E25" s="23">
        <v>197626.48</v>
      </c>
      <c r="F25" s="23">
        <v>64338.06</v>
      </c>
      <c r="G25" s="48">
        <f t="shared" si="0"/>
        <v>-133288.42000000001</v>
      </c>
      <c r="H25" s="57">
        <f t="shared" si="1"/>
        <v>9.927761102557211</v>
      </c>
      <c r="I25" s="18">
        <f t="shared" si="2"/>
        <v>4.9423561323091887</v>
      </c>
      <c r="J25" s="7"/>
    </row>
    <row r="26" spans="1:12" s="8" customFormat="1" ht="78.75" x14ac:dyDescent="0.25">
      <c r="A26" s="50"/>
      <c r="B26" s="36" t="s">
        <v>49</v>
      </c>
      <c r="C26" s="59">
        <v>2081000</v>
      </c>
      <c r="D26" s="59">
        <v>4318900</v>
      </c>
      <c r="E26" s="23"/>
      <c r="F26" s="23"/>
      <c r="G26" s="48">
        <f t="shared" si="0"/>
        <v>0</v>
      </c>
      <c r="H26" s="57"/>
      <c r="I26" s="18">
        <f t="shared" si="2"/>
        <v>0</v>
      </c>
      <c r="J26" s="7"/>
    </row>
    <row r="27" spans="1:12" s="8" customFormat="1" ht="47.25" x14ac:dyDescent="0.25">
      <c r="A27" s="50">
        <v>7</v>
      </c>
      <c r="B27" s="27" t="s">
        <v>18</v>
      </c>
      <c r="C27" s="64">
        <v>4689391.1100000003</v>
      </c>
      <c r="D27" s="64">
        <v>72913302</v>
      </c>
      <c r="E27" s="16">
        <v>330526.57</v>
      </c>
      <c r="F27" s="16">
        <v>381501.34</v>
      </c>
      <c r="G27" s="17">
        <f t="shared" si="0"/>
        <v>50974.770000000019</v>
      </c>
      <c r="H27" s="57">
        <f t="shared" si="1"/>
        <v>7.0483899134614934</v>
      </c>
      <c r="I27" s="18">
        <f t="shared" si="2"/>
        <v>0.52322598145397403</v>
      </c>
      <c r="J27" s="7"/>
    </row>
    <row r="28" spans="1:12" s="8" customFormat="1" ht="47.25" x14ac:dyDescent="0.25">
      <c r="A28" s="50"/>
      <c r="B28" s="26" t="s">
        <v>19</v>
      </c>
      <c r="C28" s="59">
        <v>3312367</v>
      </c>
      <c r="D28" s="59">
        <v>72179526</v>
      </c>
      <c r="E28" s="19">
        <v>3298.17</v>
      </c>
      <c r="F28" s="19">
        <v>925.34</v>
      </c>
      <c r="G28" s="48">
        <f t="shared" si="0"/>
        <v>-2372.83</v>
      </c>
      <c r="H28" s="57">
        <f t="shared" si="1"/>
        <v>9.957139411182396E-2</v>
      </c>
      <c r="I28" s="18">
        <f t="shared" si="2"/>
        <v>1.2819978895400339E-3</v>
      </c>
      <c r="J28" s="7"/>
    </row>
    <row r="29" spans="1:12" ht="36" customHeight="1" x14ac:dyDescent="0.25">
      <c r="A29" s="50"/>
      <c r="B29" s="26" t="s">
        <v>39</v>
      </c>
      <c r="C29" s="59">
        <v>1377024.11</v>
      </c>
      <c r="D29" s="59">
        <v>733776</v>
      </c>
      <c r="E29" s="19">
        <v>327228.40000000002</v>
      </c>
      <c r="F29" s="19">
        <v>380576</v>
      </c>
      <c r="G29" s="48">
        <f t="shared" si="0"/>
        <v>53347.599999999977</v>
      </c>
      <c r="H29" s="57">
        <f t="shared" si="1"/>
        <v>23.763447395267466</v>
      </c>
      <c r="I29" s="18">
        <f t="shared" si="2"/>
        <v>51.865419419550385</v>
      </c>
      <c r="J29" s="1"/>
    </row>
    <row r="30" spans="1:12" ht="78.75" customHeight="1" x14ac:dyDescent="0.25">
      <c r="A30" s="50">
        <v>8</v>
      </c>
      <c r="B30" s="4" t="s">
        <v>20</v>
      </c>
      <c r="C30" s="64">
        <v>1490900</v>
      </c>
      <c r="D30" s="66">
        <v>1137764</v>
      </c>
      <c r="E30" s="22">
        <v>8400</v>
      </c>
      <c r="F30" s="22">
        <v>15200</v>
      </c>
      <c r="G30" s="17">
        <f t="shared" si="0"/>
        <v>6800</v>
      </c>
      <c r="H30" s="57">
        <f t="shared" si="1"/>
        <v>0.56341806962237573</v>
      </c>
      <c r="I30" s="18">
        <f t="shared" si="2"/>
        <v>1.3359536775640641</v>
      </c>
      <c r="J30" s="1"/>
    </row>
    <row r="31" spans="1:12" ht="48.75" customHeight="1" x14ac:dyDescent="0.25">
      <c r="A31" s="50"/>
      <c r="B31" s="30" t="s">
        <v>21</v>
      </c>
      <c r="C31" s="59">
        <v>90000</v>
      </c>
      <c r="D31" s="63">
        <v>20000</v>
      </c>
      <c r="E31" s="19">
        <v>4800</v>
      </c>
      <c r="F31" s="19">
        <v>5000</v>
      </c>
      <c r="G31" s="48">
        <f t="shared" si="0"/>
        <v>200</v>
      </c>
      <c r="H31" s="57">
        <f t="shared" si="1"/>
        <v>5.3333333333333339</v>
      </c>
      <c r="I31" s="18">
        <f t="shared" si="2"/>
        <v>25</v>
      </c>
      <c r="J31" s="1"/>
    </row>
    <row r="32" spans="1:12" ht="36.75" customHeight="1" x14ac:dyDescent="0.25">
      <c r="A32" s="50"/>
      <c r="B32" s="26" t="s">
        <v>22</v>
      </c>
      <c r="C32" s="59">
        <v>80000</v>
      </c>
      <c r="D32" s="63">
        <v>20000</v>
      </c>
      <c r="E32" s="19">
        <v>3600</v>
      </c>
      <c r="F32" s="19">
        <v>10200</v>
      </c>
      <c r="G32" s="48">
        <f t="shared" si="0"/>
        <v>6600</v>
      </c>
      <c r="H32" s="57">
        <f t="shared" si="1"/>
        <v>4.5</v>
      </c>
      <c r="I32" s="18">
        <f t="shared" si="2"/>
        <v>51</v>
      </c>
      <c r="J32" s="1"/>
    </row>
    <row r="33" spans="1:10" s="8" customFormat="1" ht="34.5" customHeight="1" x14ac:dyDescent="0.25">
      <c r="A33" s="50"/>
      <c r="B33" s="38" t="s">
        <v>23</v>
      </c>
      <c r="C33" s="59">
        <v>1320900</v>
      </c>
      <c r="D33" s="59">
        <v>1097764</v>
      </c>
      <c r="E33" s="19"/>
      <c r="F33" s="19"/>
      <c r="G33" s="48">
        <f t="shared" si="0"/>
        <v>0</v>
      </c>
      <c r="H33" s="57">
        <f t="shared" si="1"/>
        <v>0</v>
      </c>
      <c r="I33" s="18">
        <f t="shared" si="2"/>
        <v>0</v>
      </c>
      <c r="J33" s="7"/>
    </row>
    <row r="34" spans="1:10" ht="33.75" customHeight="1" x14ac:dyDescent="0.25">
      <c r="A34" s="50">
        <v>9</v>
      </c>
      <c r="B34" s="27" t="s">
        <v>24</v>
      </c>
      <c r="C34" s="67">
        <v>936031.15</v>
      </c>
      <c r="D34" s="67">
        <v>146700</v>
      </c>
      <c r="E34" s="16">
        <v>57205.2</v>
      </c>
      <c r="F34" s="16">
        <v>82739.600000000006</v>
      </c>
      <c r="G34" s="17">
        <f t="shared" si="0"/>
        <v>25534.400000000009</v>
      </c>
      <c r="H34" s="57">
        <f t="shared" si="1"/>
        <v>6.111463277691132</v>
      </c>
      <c r="I34" s="18">
        <f t="shared" si="2"/>
        <v>56.40054533060669</v>
      </c>
      <c r="J34" s="1"/>
    </row>
    <row r="35" spans="1:10" ht="31.5" x14ac:dyDescent="0.25">
      <c r="A35" s="50"/>
      <c r="B35" s="26" t="s">
        <v>59</v>
      </c>
      <c r="C35" s="59">
        <v>936031.15</v>
      </c>
      <c r="D35" s="59">
        <v>146700</v>
      </c>
      <c r="E35" s="19">
        <v>57205.2</v>
      </c>
      <c r="F35" s="43">
        <v>82739.600000000006</v>
      </c>
      <c r="G35" s="48">
        <f t="shared" si="0"/>
        <v>25534.400000000009</v>
      </c>
      <c r="H35" s="57">
        <f t="shared" si="1"/>
        <v>6.111463277691132</v>
      </c>
      <c r="I35" s="18">
        <f t="shared" si="2"/>
        <v>56.40054533060669</v>
      </c>
      <c r="J35" s="1"/>
    </row>
    <row r="36" spans="1:10" ht="31.5" x14ac:dyDescent="0.25">
      <c r="A36" s="50">
        <v>10</v>
      </c>
      <c r="B36" s="27" t="s">
        <v>25</v>
      </c>
      <c r="C36" s="64">
        <v>316167</v>
      </c>
      <c r="D36" s="64">
        <v>304551</v>
      </c>
      <c r="E36" s="16">
        <v>61904.46</v>
      </c>
      <c r="F36" s="16">
        <v>71376.100000000006</v>
      </c>
      <c r="G36" s="17">
        <f t="shared" si="0"/>
        <v>9471.6400000000067</v>
      </c>
      <c r="H36" s="57">
        <f t="shared" si="1"/>
        <v>19.579671502718497</v>
      </c>
      <c r="I36" s="18">
        <f t="shared" si="2"/>
        <v>23.436501604000647</v>
      </c>
      <c r="J36" s="1"/>
    </row>
    <row r="37" spans="1:10" ht="31.5" x14ac:dyDescent="0.25">
      <c r="A37" s="50"/>
      <c r="B37" s="26" t="s">
        <v>8</v>
      </c>
      <c r="C37" s="59">
        <v>311367</v>
      </c>
      <c r="D37" s="59">
        <v>304551</v>
      </c>
      <c r="E37" s="43">
        <v>57813.21</v>
      </c>
      <c r="F37" s="43">
        <v>71376.100000000006</v>
      </c>
      <c r="G37" s="48">
        <f t="shared" si="0"/>
        <v>13562.890000000007</v>
      </c>
      <c r="H37" s="57">
        <f t="shared" si="1"/>
        <v>18.567545693666958</v>
      </c>
      <c r="I37" s="18">
        <f t="shared" si="2"/>
        <v>23.436501604000647</v>
      </c>
      <c r="J37" s="1"/>
    </row>
    <row r="38" spans="1:10" ht="47.25" x14ac:dyDescent="0.25">
      <c r="A38" s="50"/>
      <c r="B38" s="36" t="s">
        <v>50</v>
      </c>
      <c r="C38" s="59">
        <v>4800</v>
      </c>
      <c r="D38" s="59"/>
      <c r="E38" s="19">
        <v>4091.25</v>
      </c>
      <c r="F38" s="19"/>
      <c r="G38" s="48">
        <f t="shared" si="0"/>
        <v>-4091.25</v>
      </c>
      <c r="H38" s="57"/>
      <c r="I38" s="18" t="e">
        <f t="shared" si="2"/>
        <v>#DIV/0!</v>
      </c>
      <c r="J38" s="1"/>
    </row>
    <row r="39" spans="1:10" ht="63" x14ac:dyDescent="0.25">
      <c r="A39" s="50">
        <v>11</v>
      </c>
      <c r="B39" s="27" t="s">
        <v>26</v>
      </c>
      <c r="C39" s="64">
        <v>17965521.84</v>
      </c>
      <c r="D39" s="64">
        <v>16893924</v>
      </c>
      <c r="E39" s="16">
        <v>872613.94</v>
      </c>
      <c r="F39" s="16">
        <v>512470.3</v>
      </c>
      <c r="G39" s="17">
        <f t="shared" si="0"/>
        <v>-360143.63999999996</v>
      </c>
      <c r="H39" s="57">
        <f t="shared" si="1"/>
        <v>4.8571588833959529</v>
      </c>
      <c r="I39" s="18">
        <f t="shared" si="2"/>
        <v>3.0334592484256468</v>
      </c>
      <c r="J39" s="1"/>
    </row>
    <row r="40" spans="1:10" ht="30.75" customHeight="1" x14ac:dyDescent="0.25">
      <c r="A40" s="50"/>
      <c r="B40" s="32" t="s">
        <v>27</v>
      </c>
      <c r="C40" s="59">
        <v>17555472</v>
      </c>
      <c r="D40" s="59">
        <v>16638924</v>
      </c>
      <c r="E40" s="19">
        <v>833914.5</v>
      </c>
      <c r="F40" s="19">
        <v>432215.99</v>
      </c>
      <c r="G40" s="48">
        <f t="shared" si="0"/>
        <v>-401698.51</v>
      </c>
      <c r="H40" s="57">
        <f t="shared" si="1"/>
        <v>4.7501684944728346</v>
      </c>
      <c r="I40" s="18">
        <f t="shared" si="2"/>
        <v>2.5976198340710011</v>
      </c>
      <c r="J40" s="1"/>
    </row>
    <row r="41" spans="1:10" ht="33" customHeight="1" x14ac:dyDescent="0.25">
      <c r="A41" s="50"/>
      <c r="B41" s="33" t="s">
        <v>28</v>
      </c>
      <c r="C41" s="59">
        <v>353049.84</v>
      </c>
      <c r="D41" s="59">
        <v>255000</v>
      </c>
      <c r="E41" s="19">
        <v>38699.440000000002</v>
      </c>
      <c r="F41" s="19">
        <v>80254.31</v>
      </c>
      <c r="G41" s="48">
        <f t="shared" si="0"/>
        <v>41554.869999999995</v>
      </c>
      <c r="H41" s="57">
        <f t="shared" si="1"/>
        <v>10.961466517022073</v>
      </c>
      <c r="I41" s="18">
        <f t="shared" si="2"/>
        <v>31.472278431372548</v>
      </c>
      <c r="J41" s="1"/>
    </row>
    <row r="42" spans="1:10" ht="31.5" x14ac:dyDescent="0.25">
      <c r="A42" s="50"/>
      <c r="B42" s="32" t="s">
        <v>44</v>
      </c>
      <c r="C42" s="59">
        <v>57000</v>
      </c>
      <c r="D42" s="59"/>
      <c r="E42" s="19"/>
      <c r="F42" s="19"/>
      <c r="G42" s="48">
        <f t="shared" si="0"/>
        <v>0</v>
      </c>
      <c r="H42" s="57">
        <f t="shared" si="1"/>
        <v>0</v>
      </c>
      <c r="I42" s="18" t="e">
        <f t="shared" si="2"/>
        <v>#DIV/0!</v>
      </c>
      <c r="J42" s="1"/>
    </row>
    <row r="43" spans="1:10" ht="47.25" customHeight="1" x14ac:dyDescent="0.25">
      <c r="A43" s="50">
        <v>12</v>
      </c>
      <c r="B43" s="27" t="s">
        <v>33</v>
      </c>
      <c r="C43" s="64">
        <v>2158693</v>
      </c>
      <c r="D43" s="64">
        <v>945200</v>
      </c>
      <c r="E43" s="16">
        <v>164463.06</v>
      </c>
      <c r="F43" s="16">
        <v>408572.03</v>
      </c>
      <c r="G43" s="17">
        <f t="shared" si="0"/>
        <v>244108.97000000003</v>
      </c>
      <c r="H43" s="57">
        <f t="shared" si="1"/>
        <v>7.6186405385110341</v>
      </c>
      <c r="I43" s="18">
        <f t="shared" si="2"/>
        <v>43.2259870926788</v>
      </c>
      <c r="J43" s="1"/>
    </row>
    <row r="44" spans="1:10" ht="31.5" customHeight="1" x14ac:dyDescent="0.25">
      <c r="A44" s="50"/>
      <c r="B44" s="36" t="s">
        <v>6</v>
      </c>
      <c r="C44" s="59">
        <v>944693</v>
      </c>
      <c r="D44" s="59">
        <v>696200</v>
      </c>
      <c r="E44" s="19">
        <v>164463.06</v>
      </c>
      <c r="F44" s="19">
        <v>160172.03</v>
      </c>
      <c r="G44" s="48">
        <f t="shared" si="0"/>
        <v>-4291.0299999999988</v>
      </c>
      <c r="H44" s="57">
        <f t="shared" si="1"/>
        <v>17.409154084977871</v>
      </c>
      <c r="I44" s="18">
        <f t="shared" si="2"/>
        <v>23.006611605860385</v>
      </c>
      <c r="J44" s="1"/>
    </row>
    <row r="45" spans="1:10" ht="39" customHeight="1" x14ac:dyDescent="0.25">
      <c r="A45" s="50"/>
      <c r="B45" s="34" t="s">
        <v>40</v>
      </c>
      <c r="C45" s="59">
        <v>1214000</v>
      </c>
      <c r="D45" s="59">
        <v>249000</v>
      </c>
      <c r="E45" s="19"/>
      <c r="F45" s="19">
        <v>248400</v>
      </c>
      <c r="G45" s="48">
        <f t="shared" si="0"/>
        <v>248400</v>
      </c>
      <c r="H45" s="57">
        <f t="shared" si="1"/>
        <v>0</v>
      </c>
      <c r="I45" s="18">
        <f t="shared" si="2"/>
        <v>99.759036144578317</v>
      </c>
      <c r="J45" s="1"/>
    </row>
    <row r="46" spans="1:10" ht="65.25" customHeight="1" x14ac:dyDescent="0.25">
      <c r="A46" s="50">
        <v>13</v>
      </c>
      <c r="B46" s="4" t="s">
        <v>34</v>
      </c>
      <c r="C46" s="64">
        <v>27000</v>
      </c>
      <c r="D46" s="64">
        <v>10000</v>
      </c>
      <c r="E46" s="16">
        <v>0</v>
      </c>
      <c r="F46" s="16">
        <v>0</v>
      </c>
      <c r="G46" s="17">
        <f t="shared" si="0"/>
        <v>0</v>
      </c>
      <c r="H46" s="57">
        <f t="shared" si="1"/>
        <v>0</v>
      </c>
      <c r="I46" s="18">
        <f t="shared" si="2"/>
        <v>0</v>
      </c>
      <c r="J46" s="1"/>
    </row>
    <row r="47" spans="1:10" ht="126" x14ac:dyDescent="0.25">
      <c r="A47" s="50"/>
      <c r="B47" s="36" t="s">
        <v>35</v>
      </c>
      <c r="C47" s="59">
        <v>27000</v>
      </c>
      <c r="D47" s="59">
        <v>10000</v>
      </c>
      <c r="E47" s="19"/>
      <c r="F47" s="19"/>
      <c r="G47" s="48">
        <f t="shared" si="0"/>
        <v>0</v>
      </c>
      <c r="H47" s="57">
        <f t="shared" si="1"/>
        <v>0</v>
      </c>
      <c r="I47" s="18">
        <f t="shared" si="2"/>
        <v>0</v>
      </c>
      <c r="J47" s="1"/>
    </row>
    <row r="48" spans="1:10" ht="110.25" customHeight="1" x14ac:dyDescent="0.25">
      <c r="A48" s="52"/>
      <c r="B48" s="36" t="s">
        <v>45</v>
      </c>
      <c r="C48" s="59"/>
      <c r="D48" s="62"/>
      <c r="E48" s="19"/>
      <c r="F48" s="19"/>
      <c r="G48" s="48">
        <f t="shared" si="0"/>
        <v>0</v>
      </c>
      <c r="H48" s="57" t="e">
        <f t="shared" si="1"/>
        <v>#DIV/0!</v>
      </c>
      <c r="I48" s="18" t="e">
        <f t="shared" si="2"/>
        <v>#DIV/0!</v>
      </c>
    </row>
    <row r="49" spans="1:9" ht="78.75" x14ac:dyDescent="0.25">
      <c r="A49" s="50">
        <v>14</v>
      </c>
      <c r="B49" s="4" t="s">
        <v>29</v>
      </c>
      <c r="C49" s="67">
        <v>10633025</v>
      </c>
      <c r="D49" s="67">
        <v>8538994</v>
      </c>
      <c r="E49" s="25">
        <v>2734784.45</v>
      </c>
      <c r="F49" s="25">
        <v>2476223.9</v>
      </c>
      <c r="G49" s="17">
        <f t="shared" si="0"/>
        <v>-258560.55000000028</v>
      </c>
      <c r="H49" s="57">
        <f t="shared" si="1"/>
        <v>25.719721810115185</v>
      </c>
      <c r="I49" s="18">
        <f t="shared" si="2"/>
        <v>28.999012061608191</v>
      </c>
    </row>
    <row r="50" spans="1:9" ht="31.5" x14ac:dyDescent="0.25">
      <c r="A50" s="53"/>
      <c r="B50" s="36" t="s">
        <v>30</v>
      </c>
      <c r="C50" s="59">
        <v>6108831</v>
      </c>
      <c r="D50" s="59">
        <v>5292791</v>
      </c>
      <c r="E50" s="19">
        <v>1996201.92</v>
      </c>
      <c r="F50" s="19">
        <v>1764263</v>
      </c>
      <c r="G50" s="48">
        <f t="shared" si="0"/>
        <v>-231938.91999999993</v>
      </c>
      <c r="H50" s="57">
        <f t="shared" si="1"/>
        <v>32.677314530390511</v>
      </c>
      <c r="I50" s="18">
        <f t="shared" si="2"/>
        <v>33.333320737584387</v>
      </c>
    </row>
    <row r="51" spans="1:9" ht="31.5" x14ac:dyDescent="0.25">
      <c r="A51" s="52"/>
      <c r="B51" s="36" t="s">
        <v>6</v>
      </c>
      <c r="C51" s="59">
        <v>4524194</v>
      </c>
      <c r="D51" s="59">
        <v>3246203</v>
      </c>
      <c r="E51" s="19">
        <v>738582.53</v>
      </c>
      <c r="F51" s="19">
        <v>711960.9</v>
      </c>
      <c r="G51" s="48">
        <f t="shared" si="0"/>
        <v>-26621.630000000005</v>
      </c>
      <c r="H51" s="57">
        <f t="shared" si="1"/>
        <v>16.325173721551288</v>
      </c>
      <c r="I51" s="18">
        <f t="shared" si="2"/>
        <v>21.932112686729695</v>
      </c>
    </row>
    <row r="52" spans="1:9" ht="31.5" x14ac:dyDescent="0.25">
      <c r="A52" s="54">
        <v>15</v>
      </c>
      <c r="B52" s="27" t="s">
        <v>2</v>
      </c>
      <c r="C52" s="64">
        <v>513335</v>
      </c>
      <c r="D52" s="64">
        <v>553984</v>
      </c>
      <c r="E52" s="16">
        <v>129728.99</v>
      </c>
      <c r="F52" s="16">
        <v>162818.79999999999</v>
      </c>
      <c r="G52" s="17">
        <f t="shared" si="0"/>
        <v>33089.809999999983</v>
      </c>
      <c r="H52" s="57">
        <f t="shared" si="1"/>
        <v>25.27179911753533</v>
      </c>
      <c r="I52" s="18">
        <f t="shared" si="2"/>
        <v>29.390523914048057</v>
      </c>
    </row>
    <row r="53" spans="1:9" ht="33" customHeight="1" x14ac:dyDescent="0.25">
      <c r="A53" s="54"/>
      <c r="B53" s="36" t="s">
        <v>31</v>
      </c>
      <c r="C53" s="59">
        <v>141235</v>
      </c>
      <c r="D53" s="59">
        <v>205884</v>
      </c>
      <c r="E53" s="19">
        <v>46139.13</v>
      </c>
      <c r="F53" s="19">
        <v>120254.8</v>
      </c>
      <c r="G53" s="48">
        <f t="shared" si="0"/>
        <v>74115.670000000013</v>
      </c>
      <c r="H53" s="57">
        <f t="shared" si="1"/>
        <v>32.668340000708042</v>
      </c>
      <c r="I53" s="18">
        <f t="shared" si="2"/>
        <v>58.409007013658176</v>
      </c>
    </row>
    <row r="54" spans="1:9" ht="18.75" customHeight="1" x14ac:dyDescent="0.25">
      <c r="A54" s="52"/>
      <c r="B54" s="36" t="s">
        <v>32</v>
      </c>
      <c r="C54" s="59">
        <v>372100</v>
      </c>
      <c r="D54" s="59">
        <v>348100</v>
      </c>
      <c r="E54" s="19">
        <v>83589.86</v>
      </c>
      <c r="F54" s="19">
        <v>42564</v>
      </c>
      <c r="G54" s="48">
        <f t="shared" si="0"/>
        <v>-41025.86</v>
      </c>
      <c r="H54" s="57">
        <f t="shared" si="1"/>
        <v>22.464353668368719</v>
      </c>
      <c r="I54" s="18">
        <f t="shared" si="2"/>
        <v>12.227520827348464</v>
      </c>
    </row>
    <row r="55" spans="1:9" ht="30.75" customHeight="1" x14ac:dyDescent="0.25">
      <c r="A55" s="54">
        <v>16</v>
      </c>
      <c r="B55" s="4" t="s">
        <v>37</v>
      </c>
      <c r="C55" s="64">
        <v>146620</v>
      </c>
      <c r="D55" s="64">
        <v>0</v>
      </c>
      <c r="E55" s="16">
        <v>111675</v>
      </c>
      <c r="F55" s="16">
        <v>0</v>
      </c>
      <c r="G55" s="17">
        <f t="shared" si="0"/>
        <v>-111675</v>
      </c>
      <c r="H55" s="57">
        <f t="shared" si="1"/>
        <v>76.166280180057285</v>
      </c>
      <c r="I55" s="18" t="e">
        <f t="shared" si="2"/>
        <v>#DIV/0!</v>
      </c>
    </row>
    <row r="56" spans="1:9" ht="47.25" x14ac:dyDescent="0.25">
      <c r="A56" s="52"/>
      <c r="B56" s="36" t="s">
        <v>38</v>
      </c>
      <c r="C56" s="59">
        <v>146620</v>
      </c>
      <c r="D56" s="59"/>
      <c r="E56" s="19">
        <v>111675</v>
      </c>
      <c r="F56" s="19"/>
      <c r="G56" s="48">
        <f t="shared" si="0"/>
        <v>-111675</v>
      </c>
      <c r="H56" s="57">
        <f t="shared" si="1"/>
        <v>76.166280180057285</v>
      </c>
      <c r="I56" s="18" t="e">
        <f t="shared" si="2"/>
        <v>#DIV/0!</v>
      </c>
    </row>
    <row r="57" spans="1:9" ht="70.5" customHeight="1" x14ac:dyDescent="0.25">
      <c r="A57" s="55">
        <v>17</v>
      </c>
      <c r="B57" s="35" t="s">
        <v>41</v>
      </c>
      <c r="C57" s="65">
        <v>0</v>
      </c>
      <c r="D57" s="65">
        <v>0</v>
      </c>
      <c r="E57" s="16">
        <v>0</v>
      </c>
      <c r="F57" s="16">
        <v>0</v>
      </c>
      <c r="G57" s="17">
        <f t="shared" si="0"/>
        <v>0</v>
      </c>
      <c r="H57" s="57" t="e">
        <f t="shared" si="1"/>
        <v>#DIV/0!</v>
      </c>
      <c r="I57" s="18"/>
    </row>
    <row r="58" spans="1:9" ht="31.5" customHeight="1" x14ac:dyDescent="0.25">
      <c r="A58" s="52"/>
      <c r="B58" s="36" t="s">
        <v>42</v>
      </c>
      <c r="C58" s="62"/>
      <c r="D58" s="62"/>
      <c r="E58" s="24"/>
      <c r="F58" s="24"/>
      <c r="G58" s="48">
        <f t="shared" si="0"/>
        <v>0</v>
      </c>
      <c r="H58" s="57" t="e">
        <f t="shared" si="1"/>
        <v>#DIV/0!</v>
      </c>
      <c r="I58" s="18"/>
    </row>
    <row r="59" spans="1:9" s="8" customFormat="1" ht="78.75" x14ac:dyDescent="0.25">
      <c r="A59" s="54">
        <v>18</v>
      </c>
      <c r="B59" s="35" t="s">
        <v>46</v>
      </c>
      <c r="C59" s="64">
        <v>0</v>
      </c>
      <c r="D59" s="65">
        <v>0</v>
      </c>
      <c r="E59" s="16">
        <v>0</v>
      </c>
      <c r="F59" s="16">
        <v>0</v>
      </c>
      <c r="G59" s="17">
        <f t="shared" si="0"/>
        <v>0</v>
      </c>
      <c r="H59" s="57" t="e">
        <f t="shared" si="1"/>
        <v>#DIV/0!</v>
      </c>
      <c r="I59" s="18" t="e">
        <f t="shared" si="2"/>
        <v>#DIV/0!</v>
      </c>
    </row>
    <row r="60" spans="1:9" ht="31.5" x14ac:dyDescent="0.25">
      <c r="A60" s="52"/>
      <c r="B60" s="36" t="s">
        <v>51</v>
      </c>
      <c r="C60" s="59"/>
      <c r="D60" s="62"/>
      <c r="E60" s="19"/>
      <c r="F60" s="19"/>
      <c r="G60" s="48">
        <f t="shared" si="0"/>
        <v>0</v>
      </c>
      <c r="H60" s="57" t="e">
        <f t="shared" si="1"/>
        <v>#DIV/0!</v>
      </c>
      <c r="I60" s="18" t="e">
        <f t="shared" si="2"/>
        <v>#DIV/0!</v>
      </c>
    </row>
    <row r="61" spans="1:9" ht="63" x14ac:dyDescent="0.25">
      <c r="A61" s="55">
        <v>19</v>
      </c>
      <c r="B61" s="39" t="s">
        <v>52</v>
      </c>
      <c r="C61" s="68">
        <v>0</v>
      </c>
      <c r="D61" s="68">
        <v>0</v>
      </c>
      <c r="E61" s="41">
        <v>0</v>
      </c>
      <c r="F61" s="41">
        <v>0</v>
      </c>
      <c r="G61" s="17">
        <f t="shared" si="0"/>
        <v>0</v>
      </c>
      <c r="H61" s="57"/>
      <c r="I61" s="18"/>
    </row>
    <row r="62" spans="1:9" ht="47.25" x14ac:dyDescent="0.25">
      <c r="A62" s="52"/>
      <c r="B62" s="40" t="s">
        <v>53</v>
      </c>
      <c r="C62" s="62"/>
      <c r="D62" s="62"/>
      <c r="E62" s="19"/>
      <c r="F62" s="19"/>
      <c r="G62" s="48">
        <f t="shared" si="0"/>
        <v>0</v>
      </c>
      <c r="H62" s="57"/>
      <c r="I62" s="18"/>
    </row>
    <row r="63" spans="1:9" ht="47.25" x14ac:dyDescent="0.25">
      <c r="A63" s="52"/>
      <c r="B63" s="39" t="s">
        <v>54</v>
      </c>
      <c r="C63" s="68">
        <v>0</v>
      </c>
      <c r="D63" s="68">
        <v>0</v>
      </c>
      <c r="E63" s="41">
        <v>0</v>
      </c>
      <c r="F63" s="41">
        <v>0</v>
      </c>
      <c r="G63" s="17"/>
      <c r="H63" s="57"/>
      <c r="I63" s="18"/>
    </row>
    <row r="64" spans="1:9" ht="31.5" x14ac:dyDescent="0.25">
      <c r="A64" s="52"/>
      <c r="B64" s="45" t="s">
        <v>55</v>
      </c>
      <c r="C64" s="62"/>
      <c r="D64" s="62"/>
      <c r="E64" s="19"/>
      <c r="F64" s="19"/>
      <c r="G64" s="48"/>
      <c r="H64" s="57"/>
      <c r="I64" s="18"/>
    </row>
    <row r="65" spans="1:9" ht="94.5" x14ac:dyDescent="0.25">
      <c r="A65" s="52"/>
      <c r="B65" s="69" t="s">
        <v>56</v>
      </c>
      <c r="C65" s="64">
        <v>13061641</v>
      </c>
      <c r="D65" s="64">
        <v>11983739</v>
      </c>
      <c r="E65" s="16">
        <v>2858002.94</v>
      </c>
      <c r="F65" s="16">
        <v>2667098.4900000002</v>
      </c>
      <c r="G65" s="17"/>
      <c r="H65" s="57"/>
      <c r="I65" s="18"/>
    </row>
    <row r="66" spans="1:9" ht="141.75" x14ac:dyDescent="0.25">
      <c r="A66" s="52"/>
      <c r="B66" s="45" t="s">
        <v>57</v>
      </c>
      <c r="C66" s="19">
        <v>13061641</v>
      </c>
      <c r="D66" s="76">
        <v>11983739</v>
      </c>
      <c r="E66" s="19"/>
      <c r="F66" s="19">
        <v>2667098.4900000002</v>
      </c>
      <c r="G66" s="48"/>
      <c r="H66" s="57"/>
      <c r="I66" s="18"/>
    </row>
    <row r="67" spans="1:9" ht="18.75" x14ac:dyDescent="0.3">
      <c r="A67" s="52"/>
      <c r="B67" s="70" t="s">
        <v>36</v>
      </c>
      <c r="C67" s="47">
        <v>448043787.10000002</v>
      </c>
      <c r="D67" s="77">
        <v>476983340</v>
      </c>
      <c r="E67" s="47">
        <v>81341325.540000007</v>
      </c>
      <c r="F67" s="47">
        <v>77968271.049999997</v>
      </c>
      <c r="G67" s="71">
        <f t="shared" si="0"/>
        <v>-3373054.4900000095</v>
      </c>
      <c r="H67" s="72">
        <f t="shared" si="1"/>
        <v>18.154771449122947</v>
      </c>
      <c r="I67" s="73">
        <f t="shared" si="2"/>
        <v>16.34612040118634</v>
      </c>
    </row>
    <row r="68" spans="1:9" ht="18.75" x14ac:dyDescent="0.3">
      <c r="B68" s="74"/>
      <c r="C68" s="74"/>
      <c r="D68" s="75"/>
      <c r="E68" s="75"/>
      <c r="F68" s="75"/>
      <c r="G68" s="75"/>
      <c r="H68" s="75"/>
      <c r="I68" s="75"/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2024-04-26T09:10:32Z</dcterms:modified>
</cp:coreProperties>
</file>